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<sst xmlns="http://schemas.openxmlformats.org/spreadsheetml/2006/main" count="287" uniqueCount="86">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</sst>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33" borderId="10" xfId="48" applyFont="1" applyFill="1" applyBorder="1" applyAlignment="1">
      <alignment horizontal="center"/>
    </xf>
    <xf numFmtId="0" fontId="26" fillId="33" borderId="10" xfId="48" applyFont="1" applyFill="1" applyBorder="1" applyAlignment="1">
      <alignment/>
    </xf>
    <xf numFmtId="0" fontId="26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140625" style="1" bestFit="1" customWidth="1"/>
    <col min="5" max="10" width="6.71093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65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>
      <c r="A2" s="68" t="s">
        <v>8</v>
      </c>
      <c r="B2" s="69"/>
      <c r="C2" s="69"/>
      <c r="D2" s="69"/>
      <c r="E2" s="69"/>
      <c r="F2" s="69"/>
      <c r="G2" s="69"/>
      <c r="H2" s="70">
        <v>1</v>
      </c>
      <c r="I2" s="70"/>
      <c r="J2" s="70"/>
      <c r="K2" s="70"/>
      <c r="L2" s="71"/>
      <c r="M2"/>
    </row>
    <row r="3" spans="1:13" ht="12.75" customHeight="1">
      <c r="A3" s="53" t="s">
        <v>0</v>
      </c>
      <c r="B3" s="72" t="s">
        <v>1</v>
      </c>
      <c r="C3" s="27"/>
      <c r="D3" s="55" t="s">
        <v>11</v>
      </c>
      <c r="E3" s="55"/>
      <c r="F3" s="55"/>
      <c r="G3" s="55"/>
      <c r="H3" s="55"/>
      <c r="I3" s="55"/>
      <c r="J3" s="55"/>
      <c r="K3" s="55"/>
      <c r="L3" s="53" t="s">
        <v>2</v>
      </c>
      <c r="M3" s="7" t="s">
        <v>6</v>
      </c>
    </row>
    <row r="4" spans="1:13" ht="12.75">
      <c r="A4" s="54"/>
      <c r="B4" s="73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54"/>
      <c r="M4" s="7" t="s">
        <v>7</v>
      </c>
    </row>
    <row r="5" spans="1:13" s="22" customFormat="1" ht="12.75" customHeight="1">
      <c r="A5" s="23">
        <v>1</v>
      </c>
      <c r="B5" s="38" t="s">
        <v>78</v>
      </c>
      <c r="C5" s="20">
        <f aca="true" t="shared" si="1" ref="C5:C19">COUNTIF(D5:K5,"&lt;&gt;")</f>
        <v>1</v>
      </c>
      <c r="D5" s="29">
        <v>43.5</v>
      </c>
      <c r="E5" s="30"/>
      <c r="F5" s="30"/>
      <c r="G5" s="30"/>
      <c r="H5" s="23"/>
      <c r="I5" s="3"/>
      <c r="J5" s="30"/>
      <c r="K5" s="3"/>
      <c r="L5" s="3">
        <f>SUM(D5:K5)</f>
        <v>43.5</v>
      </c>
      <c r="M5" s="21">
        <f>L5/C5</f>
        <v>43.5</v>
      </c>
    </row>
    <row r="6" spans="1:13" s="22" customFormat="1" ht="15">
      <c r="A6" s="23">
        <f aca="true" t="shared" si="2" ref="A6:A19">A5+1</f>
        <v>2</v>
      </c>
      <c r="B6" s="47" t="s">
        <v>83</v>
      </c>
      <c r="C6" s="20">
        <f t="shared" si="1"/>
        <v>1</v>
      </c>
      <c r="D6" s="3">
        <v>51.5</v>
      </c>
      <c r="E6" s="51"/>
      <c r="F6" s="30"/>
      <c r="G6" s="30"/>
      <c r="H6" s="23"/>
      <c r="I6" s="3"/>
      <c r="J6" s="30"/>
      <c r="K6" s="3"/>
      <c r="L6" s="3">
        <f>SUM(D6:K6)</f>
        <v>51.5</v>
      </c>
      <c r="M6" s="21">
        <f>L6/C6</f>
        <v>51.5</v>
      </c>
    </row>
    <row r="7" spans="1:13" s="22" customFormat="1" ht="15">
      <c r="A7" s="23">
        <f t="shared" si="2"/>
        <v>3</v>
      </c>
      <c r="B7" s="47" t="s">
        <v>29</v>
      </c>
      <c r="C7" s="20">
        <f t="shared" si="1"/>
        <v>1</v>
      </c>
      <c r="D7" s="29">
        <v>60</v>
      </c>
      <c r="E7" s="30"/>
      <c r="F7" s="30"/>
      <c r="G7" s="30"/>
      <c r="H7" s="23"/>
      <c r="I7" s="3"/>
      <c r="J7" s="30"/>
      <c r="K7" s="3"/>
      <c r="L7" s="3">
        <f>SUM(D7:K7)</f>
        <v>60</v>
      </c>
      <c r="M7" s="21">
        <f>L7/C7</f>
        <v>60</v>
      </c>
    </row>
    <row r="8" spans="1:13" s="22" customFormat="1" ht="12" customHeight="1">
      <c r="A8" s="23">
        <f t="shared" si="2"/>
        <v>4</v>
      </c>
      <c r="B8" s="47" t="s">
        <v>71</v>
      </c>
      <c r="C8" s="20">
        <f t="shared" si="1"/>
        <v>1</v>
      </c>
      <c r="D8" s="3">
        <v>51.5</v>
      </c>
      <c r="E8" s="30"/>
      <c r="F8" s="30"/>
      <c r="G8" s="30"/>
      <c r="H8" s="23"/>
      <c r="I8" s="3"/>
      <c r="J8" s="30"/>
      <c r="K8" s="3"/>
      <c r="L8" s="3">
        <f>SUM(D8:K8)</f>
        <v>51.5</v>
      </c>
      <c r="M8" s="21">
        <f>L8/C8</f>
        <v>51.5</v>
      </c>
    </row>
    <row r="9" spans="1:13" s="22" customFormat="1" ht="15">
      <c r="A9" s="23">
        <f t="shared" si="2"/>
        <v>5</v>
      </c>
      <c r="B9" s="47" t="s">
        <v>72</v>
      </c>
      <c r="C9" s="20">
        <f t="shared" si="1"/>
        <v>1</v>
      </c>
      <c r="D9" s="29">
        <v>47.5</v>
      </c>
      <c r="E9" s="52"/>
      <c r="F9" s="30"/>
      <c r="G9" s="30"/>
      <c r="H9" s="23"/>
      <c r="I9" s="3"/>
      <c r="J9" s="30"/>
      <c r="K9" s="3"/>
      <c r="L9" s="3">
        <f>SUM(D9:K9)</f>
        <v>47.5</v>
      </c>
      <c r="M9" s="21">
        <f>L9/C9</f>
        <v>47.5</v>
      </c>
    </row>
    <row r="10" spans="1:13" s="22" customFormat="1" ht="12.75">
      <c r="A10" s="23">
        <f t="shared" si="2"/>
        <v>6</v>
      </c>
      <c r="B10" s="36" t="s">
        <v>76</v>
      </c>
      <c r="C10" s="20">
        <f t="shared" si="1"/>
        <v>1</v>
      </c>
      <c r="D10" s="29">
        <v>51</v>
      </c>
      <c r="E10" s="30"/>
      <c r="F10" s="30"/>
      <c r="G10" s="30"/>
      <c r="H10" s="23"/>
      <c r="I10" s="3"/>
      <c r="J10" s="30"/>
      <c r="K10" s="3"/>
      <c r="L10" s="3">
        <f>SUM(D10:K10)</f>
        <v>51</v>
      </c>
      <c r="M10" s="21">
        <f>L10/C10</f>
        <v>51</v>
      </c>
    </row>
    <row r="11" spans="1:13" s="22" customFormat="1" ht="12.75">
      <c r="A11" s="23">
        <f t="shared" si="2"/>
        <v>7</v>
      </c>
      <c r="B11" s="36" t="s">
        <v>80</v>
      </c>
      <c r="C11" s="20">
        <f t="shared" si="1"/>
        <v>1</v>
      </c>
      <c r="D11" s="3">
        <v>53</v>
      </c>
      <c r="E11" s="30"/>
      <c r="F11" s="30"/>
      <c r="G11" s="30"/>
      <c r="H11" s="23"/>
      <c r="I11" s="3"/>
      <c r="J11" s="30"/>
      <c r="K11" s="3"/>
      <c r="L11" s="3">
        <f>SUM(D11:K11)</f>
        <v>53</v>
      </c>
      <c r="M11" s="21">
        <f>L11/C11</f>
        <v>53</v>
      </c>
    </row>
    <row r="12" spans="1:13" s="22" customFormat="1" ht="15">
      <c r="A12" s="23">
        <f t="shared" si="2"/>
        <v>8</v>
      </c>
      <c r="B12" s="47" t="s">
        <v>73</v>
      </c>
      <c r="C12" s="20">
        <f t="shared" si="1"/>
        <v>1</v>
      </c>
      <c r="D12" s="29">
        <v>51</v>
      </c>
      <c r="E12" s="30"/>
      <c r="F12" s="30"/>
      <c r="G12" s="30"/>
      <c r="H12" s="23"/>
      <c r="I12" s="3"/>
      <c r="J12" s="30"/>
      <c r="K12" s="3"/>
      <c r="L12" s="3">
        <f>SUM(D12:K12)</f>
        <v>51</v>
      </c>
      <c r="M12" s="21">
        <f>L12/C12</f>
        <v>51</v>
      </c>
    </row>
    <row r="13" spans="1:13" s="22" customFormat="1" ht="12.75">
      <c r="A13" s="23">
        <f t="shared" si="2"/>
        <v>9</v>
      </c>
      <c r="B13" s="36" t="s">
        <v>30</v>
      </c>
      <c r="C13" s="20">
        <f t="shared" si="1"/>
        <v>1</v>
      </c>
      <c r="D13" s="29">
        <v>63.5</v>
      </c>
      <c r="E13" s="30"/>
      <c r="F13" s="30"/>
      <c r="G13" s="30"/>
      <c r="H13" s="23"/>
      <c r="I13" s="3"/>
      <c r="J13" s="30"/>
      <c r="K13" s="3"/>
      <c r="L13" s="3">
        <f>SUM(D13:K13)</f>
        <v>63.5</v>
      </c>
      <c r="M13" s="21">
        <f>L13/C13</f>
        <v>63.5</v>
      </c>
    </row>
    <row r="14" spans="1:13" s="22" customFormat="1" ht="15">
      <c r="A14" s="23">
        <f t="shared" si="2"/>
        <v>10</v>
      </c>
      <c r="B14" s="47" t="s">
        <v>82</v>
      </c>
      <c r="C14" s="20">
        <f t="shared" si="1"/>
        <v>1</v>
      </c>
      <c r="D14" s="29">
        <v>59</v>
      </c>
      <c r="E14" s="30"/>
      <c r="F14" s="30"/>
      <c r="G14" s="30"/>
      <c r="H14" s="23"/>
      <c r="I14" s="3"/>
      <c r="J14" s="30"/>
      <c r="K14" s="3"/>
      <c r="L14" s="3">
        <f>SUM(D14:K14)</f>
        <v>59</v>
      </c>
      <c r="M14" s="21">
        <f>L14/C14</f>
        <v>59</v>
      </c>
    </row>
    <row r="15" spans="1:13" s="22" customFormat="1" ht="15">
      <c r="A15" s="23">
        <f t="shared" si="2"/>
        <v>11</v>
      </c>
      <c r="B15" s="49" t="s">
        <v>81</v>
      </c>
      <c r="C15" s="20">
        <f t="shared" si="1"/>
        <v>1</v>
      </c>
      <c r="D15" s="3">
        <v>45.5</v>
      </c>
      <c r="E15" s="30"/>
      <c r="F15" s="30"/>
      <c r="G15" s="30"/>
      <c r="H15" s="23"/>
      <c r="I15" s="3"/>
      <c r="J15" s="30"/>
      <c r="K15" s="3"/>
      <c r="L15" s="3">
        <f>SUM(D15:K15)</f>
        <v>45.5</v>
      </c>
      <c r="M15" s="21">
        <f>L15/C15</f>
        <v>45.5</v>
      </c>
    </row>
    <row r="16" spans="1:13" s="22" customFormat="1" ht="12.75">
      <c r="A16" s="23">
        <f t="shared" si="2"/>
        <v>12</v>
      </c>
      <c r="B16" s="36" t="s">
        <v>32</v>
      </c>
      <c r="C16" s="20">
        <f t="shared" si="1"/>
        <v>1</v>
      </c>
      <c r="D16" s="3">
        <v>56</v>
      </c>
      <c r="E16" s="30"/>
      <c r="F16" s="30"/>
      <c r="G16" s="30"/>
      <c r="H16" s="23"/>
      <c r="I16" s="3"/>
      <c r="J16" s="30"/>
      <c r="K16" s="3"/>
      <c r="L16" s="3">
        <f>SUM(D16:K16)</f>
        <v>56</v>
      </c>
      <c r="M16" s="21">
        <f>L16/C16</f>
        <v>56</v>
      </c>
    </row>
    <row r="17" spans="1:13" s="22" customFormat="1" ht="15">
      <c r="A17" s="23">
        <f t="shared" si="2"/>
        <v>13</v>
      </c>
      <c r="B17" s="49" t="s">
        <v>35</v>
      </c>
      <c r="C17" s="20">
        <f t="shared" si="1"/>
        <v>1</v>
      </c>
      <c r="D17" s="3">
        <v>34.5</v>
      </c>
      <c r="E17" s="30"/>
      <c r="F17" s="30"/>
      <c r="G17" s="30"/>
      <c r="H17" s="23"/>
      <c r="I17" s="3"/>
      <c r="J17" s="30"/>
      <c r="K17" s="3"/>
      <c r="L17" s="3">
        <f>SUM(D17:K17)</f>
        <v>34.5</v>
      </c>
      <c r="M17" s="21">
        <f>L17/C17</f>
        <v>34.5</v>
      </c>
    </row>
    <row r="18" spans="1:13" s="22" customFormat="1" ht="15">
      <c r="A18" s="23">
        <f t="shared" si="2"/>
        <v>14</v>
      </c>
      <c r="B18" s="47" t="s">
        <v>79</v>
      </c>
      <c r="C18" s="20">
        <f t="shared" si="1"/>
        <v>1</v>
      </c>
      <c r="D18" s="3" t="s">
        <v>70</v>
      </c>
      <c r="E18" s="30"/>
      <c r="F18" s="30"/>
      <c r="G18" s="30"/>
      <c r="H18" s="23"/>
      <c r="I18" s="3"/>
      <c r="J18" s="30"/>
      <c r="K18" s="3"/>
      <c r="L18" s="3">
        <f>SUM(D18:K18)</f>
        <v>0</v>
      </c>
      <c r="M18" s="21">
        <f>L18/C18</f>
        <v>0</v>
      </c>
    </row>
    <row r="19" spans="1:13" s="22" customFormat="1" ht="12.75">
      <c r="A19" s="23">
        <f t="shared" si="2"/>
        <v>15</v>
      </c>
      <c r="B19" s="36" t="s">
        <v>77</v>
      </c>
      <c r="C19" s="20">
        <f t="shared" si="1"/>
        <v>1</v>
      </c>
      <c r="D19" s="3" t="s">
        <v>70</v>
      </c>
      <c r="E19" s="30"/>
      <c r="F19" s="30"/>
      <c r="G19" s="30"/>
      <c r="H19" s="23"/>
      <c r="I19" s="3"/>
      <c r="J19" s="30"/>
      <c r="K19" s="3"/>
      <c r="L19" s="3">
        <f>SUM(D19:K19)</f>
        <v>0</v>
      </c>
      <c r="M19" s="21">
        <f>L19/C19</f>
        <v>0</v>
      </c>
    </row>
    <row r="20" spans="1:13" ht="12.75">
      <c r="A20" s="59" t="s">
        <v>31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ht="12.7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1:13" ht="12.75">
      <c r="A22" s="58" t="s">
        <v>3</v>
      </c>
      <c r="B22" s="57" t="s">
        <v>5</v>
      </c>
      <c r="C22" s="26" t="s">
        <v>7</v>
      </c>
      <c r="D22" s="7">
        <f>SUM(D5:D19)/D24</f>
        <v>44.5</v>
      </c>
      <c r="E22" s="31"/>
      <c r="F22" s="31"/>
      <c r="G22" s="31"/>
      <c r="H22" s="7"/>
      <c r="I22" s="7"/>
      <c r="J22" s="30"/>
      <c r="K22" s="7"/>
      <c r="L22" s="4"/>
      <c r="M22" s="13"/>
    </row>
    <row r="23" spans="1:13" ht="12.75">
      <c r="A23" s="58"/>
      <c r="B23" s="57"/>
      <c r="C23" s="26" t="s">
        <v>19</v>
      </c>
      <c r="D23" s="7">
        <f>MAX(D5:D19)</f>
        <v>63.5</v>
      </c>
      <c r="E23" s="31"/>
      <c r="F23" s="31"/>
      <c r="G23" s="31"/>
      <c r="H23" s="7"/>
      <c r="I23" s="7"/>
      <c r="J23" s="30"/>
      <c r="K23" s="7"/>
      <c r="L23" s="11"/>
      <c r="M23" s="12"/>
    </row>
    <row r="24" spans="1:13" ht="12.75">
      <c r="A24" s="58"/>
      <c r="B24" s="57"/>
      <c r="C24" s="26" t="s">
        <v>6</v>
      </c>
      <c r="D24" s="9">
        <f>COUNTIF(D5:D19,"&lt;&gt;")</f>
        <v>15</v>
      </c>
      <c r="E24" s="32"/>
      <c r="F24" s="32"/>
      <c r="G24" s="32"/>
      <c r="H24" s="9"/>
      <c r="I24" s="9"/>
      <c r="J24" s="30"/>
      <c r="K24" s="9"/>
      <c r="L24" s="13"/>
      <c r="M24" s="12"/>
    </row>
    <row r="25" spans="1:13" ht="12.75">
      <c r="A25" s="58"/>
      <c r="B25" s="56" t="s">
        <v>4</v>
      </c>
      <c r="C25" s="25" t="s">
        <v>20</v>
      </c>
      <c r="D25" s="6" t="s">
        <v>16</v>
      </c>
      <c r="E25" s="33"/>
      <c r="F25" s="33"/>
      <c r="G25" s="33"/>
      <c r="H25" s="6"/>
      <c r="I25" s="6"/>
      <c r="J25" s="30"/>
      <c r="K25" s="6"/>
      <c r="L25" s="14"/>
      <c r="M25" s="12"/>
    </row>
    <row r="26" spans="1:13" ht="12.75">
      <c r="A26" s="58"/>
      <c r="B26" s="56"/>
      <c r="C26" s="25" t="s">
        <v>21</v>
      </c>
      <c r="D26" s="6" t="s">
        <v>25</v>
      </c>
      <c r="E26" s="35"/>
      <c r="F26" s="35"/>
      <c r="G26" s="33"/>
      <c r="H26" s="6"/>
      <c r="I26" s="6"/>
      <c r="J26" s="30"/>
      <c r="K26" s="6"/>
      <c r="L26" s="15"/>
      <c r="M26" s="16"/>
    </row>
    <row r="27" spans="1:13" ht="12.75">
      <c r="A27" s="58"/>
      <c r="B27" s="56"/>
      <c r="C27" s="25" t="s">
        <v>22</v>
      </c>
      <c r="D27" s="34" t="s">
        <v>74</v>
      </c>
      <c r="E27" s="33"/>
      <c r="F27" s="33"/>
      <c r="G27" s="33"/>
      <c r="H27" s="6"/>
      <c r="I27" s="6"/>
      <c r="J27" s="30"/>
      <c r="K27" s="6"/>
      <c r="L27" s="15"/>
      <c r="M27" s="16"/>
    </row>
    <row r="28" spans="1:13" ht="12.75" customHeight="1">
      <c r="A28" s="58"/>
      <c r="B28" s="56"/>
      <c r="C28" s="25" t="s">
        <v>23</v>
      </c>
      <c r="D28" s="6" t="s">
        <v>26</v>
      </c>
      <c r="E28" s="33"/>
      <c r="F28" s="33"/>
      <c r="G28" s="33"/>
      <c r="H28" s="6"/>
      <c r="I28" s="6"/>
      <c r="J28" s="30"/>
      <c r="K28" s="6"/>
      <c r="L28" s="15"/>
      <c r="M28" s="16"/>
    </row>
    <row r="29" spans="1:13" s="5" customFormat="1" ht="12.75" customHeight="1">
      <c r="A29" s="58"/>
      <c r="B29" s="56"/>
      <c r="C29" s="25" t="s">
        <v>24</v>
      </c>
      <c r="D29" s="6" t="s">
        <v>17</v>
      </c>
      <c r="E29" s="33"/>
      <c r="F29" s="33"/>
      <c r="G29" s="33"/>
      <c r="H29" s="6"/>
      <c r="I29" s="6"/>
      <c r="J29" s="30"/>
      <c r="K29" s="6"/>
      <c r="L29" s="15"/>
      <c r="M29" s="16"/>
    </row>
    <row r="30" spans="1:13" s="8" customFormat="1" ht="12.75">
      <c r="A30" s="18"/>
      <c r="B30" s="4"/>
      <c r="C30" s="4"/>
      <c r="D30" s="19">
        <v>49</v>
      </c>
      <c r="E30" s="19"/>
      <c r="F30" s="19"/>
      <c r="G30" s="19"/>
      <c r="H30" s="17"/>
      <c r="I30" s="17"/>
      <c r="J30" s="17"/>
      <c r="K30" s="17"/>
      <c r="L30" s="15"/>
      <c r="M30" s="16"/>
    </row>
    <row r="31" spans="1:13" s="10" customFormat="1" ht="12.7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/>
      <c r="M31" s="8"/>
    </row>
    <row r="32" ht="11.25" customHeight="1"/>
    <row r="34" ht="12.75">
      <c r="N34" s="8"/>
    </row>
  </sheetData>
  <sheetProtection/>
  <mergeCells count="11">
    <mergeCell ref="A1:M1"/>
    <mergeCell ref="A2:G2"/>
    <mergeCell ref="H2:L2"/>
    <mergeCell ref="L3:L4"/>
    <mergeCell ref="B3:B4"/>
    <mergeCell ref="A3:A4"/>
    <mergeCell ref="D3:K3"/>
    <mergeCell ref="B25:B29"/>
    <mergeCell ref="B22:B24"/>
    <mergeCell ref="A22:A29"/>
    <mergeCell ref="A20:M2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97" zoomScaleNormal="97" zoomScalePageLayoutView="0" workbookViewId="0" topLeftCell="A1">
      <selection activeCell="A5" sqref="A5:A1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1"/>
      <c r="H1" s="41"/>
    </row>
    <row r="2" spans="1:8" ht="13.5" customHeight="1">
      <c r="A2" s="92">
        <v>45340</v>
      </c>
      <c r="B2" s="93"/>
      <c r="C2" s="93"/>
      <c r="D2" s="92">
        <v>45340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8" t="s">
        <v>78</v>
      </c>
      <c r="B5" s="39">
        <v>770</v>
      </c>
      <c r="C5" s="39">
        <f>ABS(767-B5)</f>
        <v>3</v>
      </c>
      <c r="D5" s="38" t="s">
        <v>72</v>
      </c>
      <c r="E5" s="38">
        <v>63</v>
      </c>
      <c r="F5" s="38">
        <f>ABS(48-E5)</f>
        <v>15</v>
      </c>
      <c r="H5" s="44"/>
      <c r="J5" s="44"/>
      <c r="K5" s="45"/>
    </row>
    <row r="6" spans="1:11" ht="15">
      <c r="A6" s="47" t="s">
        <v>83</v>
      </c>
      <c r="B6" s="46">
        <v>750</v>
      </c>
      <c r="C6" s="50">
        <f>ABS(767-B6)</f>
        <v>17</v>
      </c>
      <c r="D6" s="47" t="s">
        <v>71</v>
      </c>
      <c r="E6" s="36">
        <v>69</v>
      </c>
      <c r="F6" s="49">
        <f>ABS(48-E6)</f>
        <v>21</v>
      </c>
      <c r="H6" s="44"/>
      <c r="J6" s="44"/>
      <c r="K6" s="45"/>
    </row>
    <row r="7" spans="1:11" ht="15">
      <c r="A7" s="47" t="s">
        <v>29</v>
      </c>
      <c r="B7" s="30">
        <v>788</v>
      </c>
      <c r="C7" s="50">
        <f>ABS(767-B7)</f>
        <v>21</v>
      </c>
      <c r="D7" s="36" t="s">
        <v>32</v>
      </c>
      <c r="E7" s="36">
        <v>70</v>
      </c>
      <c r="F7" s="49">
        <f>ABS(48-E7)</f>
        <v>22</v>
      </c>
      <c r="H7" s="44"/>
      <c r="J7" s="44"/>
      <c r="K7" s="45"/>
    </row>
    <row r="8" spans="1:11" ht="15">
      <c r="A8" s="47" t="s">
        <v>71</v>
      </c>
      <c r="B8" s="30">
        <v>886</v>
      </c>
      <c r="C8" s="50">
        <f>ABS(767-B8)</f>
        <v>119</v>
      </c>
      <c r="D8" s="47" t="s">
        <v>83</v>
      </c>
      <c r="E8" s="49">
        <v>75</v>
      </c>
      <c r="F8" s="49">
        <f>ABS(48-E8)</f>
        <v>27</v>
      </c>
      <c r="H8" s="44"/>
      <c r="J8" s="44"/>
      <c r="K8" s="45"/>
    </row>
    <row r="9" spans="1:11" ht="15">
      <c r="A9" s="47" t="s">
        <v>72</v>
      </c>
      <c r="B9" s="46">
        <v>888</v>
      </c>
      <c r="C9" s="50">
        <f>ABS(767-B9)</f>
        <v>121</v>
      </c>
      <c r="D9" s="36" t="s">
        <v>80</v>
      </c>
      <c r="E9" s="47">
        <v>78</v>
      </c>
      <c r="F9" s="49">
        <f>ABS(48-E9)</f>
        <v>30</v>
      </c>
      <c r="H9" s="44"/>
      <c r="J9" s="44"/>
      <c r="K9" s="45"/>
    </row>
    <row r="10" spans="1:11" ht="15">
      <c r="A10" s="36" t="s">
        <v>76</v>
      </c>
      <c r="B10" s="37">
        <v>620</v>
      </c>
      <c r="C10" s="50">
        <f>ABS(767-B10)</f>
        <v>147</v>
      </c>
      <c r="D10" s="47" t="s">
        <v>73</v>
      </c>
      <c r="E10" s="47">
        <v>78</v>
      </c>
      <c r="F10" s="49">
        <f>ABS(48-E10)</f>
        <v>30</v>
      </c>
      <c r="H10" s="44"/>
      <c r="J10" s="44"/>
      <c r="K10" s="45"/>
    </row>
    <row r="11" spans="1:11" ht="15">
      <c r="A11" s="36" t="s">
        <v>80</v>
      </c>
      <c r="B11" s="37">
        <v>470</v>
      </c>
      <c r="C11" s="50">
        <f>ABS(767-B11)</f>
        <v>297</v>
      </c>
      <c r="D11" s="47" t="s">
        <v>29</v>
      </c>
      <c r="E11" s="36">
        <v>80</v>
      </c>
      <c r="F11" s="49">
        <f>ABS(48-E11)</f>
        <v>32</v>
      </c>
      <c r="H11" s="44"/>
      <c r="J11" s="44"/>
      <c r="K11" s="45"/>
    </row>
    <row r="12" spans="1:11" ht="15">
      <c r="A12" s="47" t="s">
        <v>73</v>
      </c>
      <c r="B12" s="46">
        <v>412</v>
      </c>
      <c r="C12" s="50">
        <f>ABS(767-B12)</f>
        <v>355</v>
      </c>
      <c r="D12" s="36" t="s">
        <v>30</v>
      </c>
      <c r="E12" s="47">
        <v>15</v>
      </c>
      <c r="F12" s="49">
        <f>ABS(48-E12)</f>
        <v>33</v>
      </c>
      <c r="H12" s="44"/>
      <c r="J12" s="44"/>
      <c r="K12" s="45"/>
    </row>
    <row r="13" spans="1:11" ht="15">
      <c r="A13" s="36" t="s">
        <v>30</v>
      </c>
      <c r="B13" s="30">
        <v>1250</v>
      </c>
      <c r="C13" s="50">
        <f>ABS(767-B13)</f>
        <v>483</v>
      </c>
      <c r="D13" s="36" t="s">
        <v>76</v>
      </c>
      <c r="E13" s="36">
        <v>82</v>
      </c>
      <c r="F13" s="49">
        <f>ABS(48-E13)</f>
        <v>34</v>
      </c>
      <c r="H13" s="44"/>
      <c r="J13" s="44"/>
      <c r="K13" s="45"/>
    </row>
    <row r="14" spans="1:11" ht="15">
      <c r="A14" s="47" t="s">
        <v>82</v>
      </c>
      <c r="B14" s="46">
        <v>243</v>
      </c>
      <c r="C14" s="50">
        <f>ABS(767-B14)</f>
        <v>524</v>
      </c>
      <c r="D14" s="47" t="s">
        <v>82</v>
      </c>
      <c r="E14" s="36">
        <v>89</v>
      </c>
      <c r="F14" s="49">
        <f>ABS(48-E14)</f>
        <v>41</v>
      </c>
      <c r="H14" s="44"/>
      <c r="J14" s="44"/>
      <c r="K14" s="45"/>
    </row>
    <row r="15" spans="1:11" ht="15">
      <c r="A15" s="49" t="s">
        <v>81</v>
      </c>
      <c r="B15" s="37">
        <v>201</v>
      </c>
      <c r="C15" s="50">
        <f>ABS(767-B15)</f>
        <v>566</v>
      </c>
      <c r="D15" s="49" t="s">
        <v>78</v>
      </c>
      <c r="E15" s="47">
        <v>90</v>
      </c>
      <c r="F15" s="49">
        <f>ABS(48-E15)</f>
        <v>42</v>
      </c>
      <c r="H15" s="44"/>
      <c r="J15" s="44"/>
      <c r="K15" s="45"/>
    </row>
    <row r="16" spans="1:11" ht="15">
      <c r="A16" s="36" t="s">
        <v>32</v>
      </c>
      <c r="B16" s="30">
        <v>180</v>
      </c>
      <c r="C16" s="50">
        <f>ABS(767-B16)</f>
        <v>587</v>
      </c>
      <c r="D16" s="49" t="s">
        <v>35</v>
      </c>
      <c r="E16" s="36">
        <v>95</v>
      </c>
      <c r="F16" s="49">
        <f>ABS(48-E16)</f>
        <v>47</v>
      </c>
      <c r="H16" s="44"/>
      <c r="J16" s="44"/>
      <c r="K16" s="45"/>
    </row>
    <row r="17" spans="1:11" ht="15">
      <c r="A17" s="49" t="s">
        <v>35</v>
      </c>
      <c r="B17" s="37">
        <v>140</v>
      </c>
      <c r="C17" s="50">
        <f>ABS(767-B17)</f>
        <v>627</v>
      </c>
      <c r="D17" s="47" t="s">
        <v>79</v>
      </c>
      <c r="E17" s="49">
        <v>0</v>
      </c>
      <c r="F17" s="49">
        <f>ABS(48-E17)</f>
        <v>48</v>
      </c>
      <c r="H17" s="44"/>
      <c r="J17" s="44"/>
      <c r="K17" s="45"/>
    </row>
    <row r="18" spans="1:11" ht="15">
      <c r="A18" s="47" t="s">
        <v>79</v>
      </c>
      <c r="B18" s="46">
        <v>0</v>
      </c>
      <c r="C18" s="50">
        <f>ABS(767-B18)</f>
        <v>767</v>
      </c>
      <c r="D18" s="36" t="s">
        <v>77</v>
      </c>
      <c r="E18" s="49">
        <v>0</v>
      </c>
      <c r="F18" s="49">
        <f>ABS(48-E18)</f>
        <v>48</v>
      </c>
      <c r="H18" s="44"/>
      <c r="J18" s="44"/>
      <c r="K18" s="45"/>
    </row>
    <row r="19" spans="1:6" ht="15">
      <c r="A19" s="36" t="s">
        <v>77</v>
      </c>
      <c r="B19" s="37">
        <v>0</v>
      </c>
      <c r="C19" s="50">
        <f>ABS(767-B19)</f>
        <v>767</v>
      </c>
      <c r="D19" s="49" t="s">
        <v>81</v>
      </c>
      <c r="E19" s="36">
        <v>100</v>
      </c>
      <c r="F19" s="49">
        <f>ABS(48-E19)</f>
        <v>52</v>
      </c>
    </row>
    <row r="20" spans="1:6" ht="12.75">
      <c r="A20" s="94" t="s">
        <v>14</v>
      </c>
      <c r="B20" s="95"/>
      <c r="C20" s="95"/>
      <c r="D20" s="95"/>
      <c r="E20" s="95"/>
      <c r="F20" s="96"/>
    </row>
    <row r="21" spans="1:8" ht="12.75">
      <c r="A21" s="74" t="s">
        <v>27</v>
      </c>
      <c r="B21" s="75"/>
      <c r="C21" s="76"/>
      <c r="D21" s="74" t="s">
        <v>28</v>
      </c>
      <c r="E21" s="75"/>
      <c r="F21" s="76"/>
      <c r="G21" s="42"/>
      <c r="H21" s="42"/>
    </row>
    <row r="22" spans="1:8" ht="12.75">
      <c r="A22" s="77"/>
      <c r="B22" s="78"/>
      <c r="C22" s="79"/>
      <c r="D22" s="77"/>
      <c r="E22" s="78"/>
      <c r="F22" s="79"/>
      <c r="G22" s="42"/>
      <c r="H22" s="42"/>
    </row>
    <row r="23" spans="1:8" ht="12.75">
      <c r="A23" s="80" t="s">
        <v>84</v>
      </c>
      <c r="B23" s="81"/>
      <c r="C23" s="82"/>
      <c r="D23" s="80" t="s">
        <v>85</v>
      </c>
      <c r="E23" s="86"/>
      <c r="F23" s="87"/>
      <c r="G23" s="43"/>
      <c r="H23" s="43"/>
    </row>
    <row r="24" spans="1:8" ht="12.75">
      <c r="A24" s="83"/>
      <c r="B24" s="84"/>
      <c r="C24" s="85"/>
      <c r="D24" s="88"/>
      <c r="E24" s="89"/>
      <c r="F24" s="90"/>
      <c r="G24" s="43"/>
      <c r="H24" s="43"/>
    </row>
  </sheetData>
  <sheetProtection/>
  <mergeCells count="10"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8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6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6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40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6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6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7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7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6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6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7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2024-02-19T20:21:14Z</dcterms:modified>
  <cp:category/>
  <cp:version/>
  <cp:contentType/>
  <cp:contentStatus/>
</cp:coreProperties>
</file>