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<sst xmlns="http://schemas.openxmlformats.org/spreadsheetml/2006/main" count="89" uniqueCount="51">
  <si>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</si>
  <si>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</si>
  <si>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</si>
  <si>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</si>
  <si>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</si>
  <si>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</si>
  <si>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</si>
  <si>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</si>
  <si>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</si>
  <si>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</si>
  <si>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</si>
  <si>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</si>
  <si>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</si>
  <si>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</si>
  <si>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</si>
  <si>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</si>
  <si>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</si>
  <si>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General Knowledge</t>
  </si>
  <si>
    <t>Quizzes Played</t>
  </si>
  <si>
    <t>Music Intro's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</si>
  <si>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</si>
  <si>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</si>
  <si>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</si>
  <si>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</si>
  <si>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</si>
  <si>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</si>
  <si>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</si>
  <si>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</si>
  <si>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</si>
  <si>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Question</t>
  </si>
  <si>
    <t>Wipe Out Bonus Round</t>
  </si>
  <si>
    <t>Bonus Questions #1 &amp; #2</t>
  </si>
  <si>
    <t>Week Number: #1</t>
  </si>
  <si>
    <t>Wipe out High</t>
  </si>
  <si>
    <t>Wipe Out Low</t>
  </si>
  <si>
    <t>history &amp; Geography</t>
  </si>
  <si>
    <t>Dingbats</t>
  </si>
  <si>
    <t>PSW'S</t>
  </si>
  <si>
    <t>PICK N MIX</t>
  </si>
  <si>
    <t>ALLSORTS</t>
  </si>
  <si>
    <t>EXPRESSOMAR QUIZNE</t>
  </si>
  <si>
    <t>TEAM BOSLEY</t>
  </si>
  <si>
    <t>QUIZZY RASCALS</t>
  </si>
  <si>
    <t>MURDER DUCKS</t>
  </si>
  <si>
    <t>HENRY VIII LENGTH OF MARIAGE TO CATHERIN OF ARAGON</t>
  </si>
  <si>
    <t xml:space="preserve">JULIUS CESAER ASSASINTAED IN </t>
  </si>
  <si>
    <t>ALLSORTS 15</t>
  </si>
  <si>
    <t>EXPRESSOMARQUIZNE 2</t>
  </si>
  <si>
    <t>Rutland &amp; Derby - Leicester City Centre - Monday Night League Cup</t>
  </si>
  <si>
    <t>The Rutland &amp; Derby - Monday Night Quiz - Quiz League #40</t>
  </si>
  <si>
    <t>Food &amp; Drink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</si>
</sst>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4.28125" style="1" bestFit="1" customWidth="1"/>
    <col min="4" max="4" width="12.14062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10" width="11.7109375" style="1" bestFit="1" customWidth="1"/>
    <col min="11" max="11" width="14.140625" style="1" bestFit="1" customWidth="1"/>
    <col min="12" max="12" width="10.8515625" style="0" bestFit="1" customWidth="1"/>
    <col min="13" max="13" width="13.140625" style="12" bestFit="1" customWidth="1"/>
  </cols>
  <sheetData>
    <row r="1" spans="1:13" ht="12.75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2.75">
      <c r="A2" s="53" t="s">
        <v>16</v>
      </c>
      <c r="B2" s="54"/>
      <c r="C2" s="54"/>
      <c r="D2" s="54"/>
      <c r="E2" s="54"/>
      <c r="F2" s="54"/>
      <c r="G2" s="54"/>
      <c r="H2" s="55">
        <v>1</v>
      </c>
      <c r="I2" s="55"/>
      <c r="J2" s="55"/>
      <c r="K2" s="55"/>
      <c r="L2" s="55"/>
      <c r="M2" s="56"/>
    </row>
    <row r="3" spans="1:13" ht="12.75" customHeight="1">
      <c r="A3" s="57" t="s">
        <v>0</v>
      </c>
      <c r="B3" s="59" t="s">
        <v>1</v>
      </c>
      <c r="C3" s="57" t="s">
        <v>18</v>
      </c>
      <c r="D3" s="61" t="s">
        <v>26</v>
      </c>
      <c r="E3" s="61"/>
      <c r="F3" s="61"/>
      <c r="G3" s="61"/>
      <c r="H3" s="61"/>
      <c r="I3" s="61"/>
      <c r="J3" s="61"/>
      <c r="K3" s="61"/>
      <c r="L3" s="57" t="s">
        <v>3</v>
      </c>
      <c r="M3" s="11" t="s">
        <v>14</v>
      </c>
    </row>
    <row r="4" spans="1:13" ht="12.75">
      <c r="A4" s="58"/>
      <c r="B4" s="60"/>
      <c r="C4" s="58"/>
      <c r="D4" s="2">
        <v>42646</v>
      </c>
      <c r="E4" s="2">
        <f>D4+7</f>
        <v>42653</v>
      </c>
      <c r="F4" s="2">
        <f>E4+7</f>
        <v>42660</v>
      </c>
      <c r="G4" s="2">
        <f>F4+7</f>
        <v>42667</v>
      </c>
      <c r="H4" s="2">
        <f>G4+7</f>
        <v>42674</v>
      </c>
      <c r="I4" s="2"/>
      <c r="J4" s="2"/>
      <c r="K4" s="2"/>
      <c r="L4" s="58"/>
      <c r="M4" s="11" t="s">
        <v>15</v>
      </c>
    </row>
    <row r="5" spans="1:13" s="35" customFormat="1" ht="12.75" customHeight="1">
      <c r="A5" s="36">
        <v>1</v>
      </c>
      <c r="B5" s="39" t="s">
        <v>39</v>
      </c>
      <c r="C5" s="5">
        <f>COUNTIF(D5:K5,"&lt;&gt;")</f>
        <v>1</v>
      </c>
      <c r="D5" s="5">
        <v>70.5</v>
      </c>
      <c r="E5" s="5"/>
      <c r="F5" s="5"/>
      <c r="G5" s="5"/>
      <c r="H5" s="5"/>
      <c r="I5" s="5"/>
      <c r="J5" s="5"/>
      <c r="K5" s="5"/>
      <c r="L5" s="5">
        <f>SUM(D5:K5)</f>
        <v>70.5</v>
      </c>
      <c r="M5" s="34">
        <f aca="true" t="shared" si="0" ref="M5:M17">L5/C5</f>
        <v>70.5</v>
      </c>
    </row>
    <row r="6" spans="1:13" s="35" customFormat="1" ht="12.75">
      <c r="A6" s="36">
        <f aca="true" t="shared" si="1" ref="A6:A16">A5+1</f>
        <v>2</v>
      </c>
      <c r="B6" s="37" t="s">
        <v>40</v>
      </c>
      <c r="C6" s="5">
        <f>COUNTIF(D6:K6,"&lt;&gt;")</f>
        <v>1</v>
      </c>
      <c r="D6" s="5">
        <v>28.5</v>
      </c>
      <c r="E6" s="5"/>
      <c r="F6" s="5"/>
      <c r="G6" s="5"/>
      <c r="H6" s="5"/>
      <c r="I6" s="5"/>
      <c r="J6" s="5"/>
      <c r="K6" s="5"/>
      <c r="L6" s="5">
        <f>SUM(D6:K6)</f>
        <v>28.5</v>
      </c>
      <c r="M6" s="34">
        <f t="shared" si="0"/>
        <v>28.5</v>
      </c>
    </row>
    <row r="7" spans="1:13" s="35" customFormat="1" ht="12.75">
      <c r="A7" s="36">
        <f t="shared" si="1"/>
        <v>3</v>
      </c>
      <c r="B7" s="39" t="s">
        <v>43</v>
      </c>
      <c r="C7" s="5">
        <f>COUNTIF(D7:K7,"&lt;&gt;")</f>
        <v>1</v>
      </c>
      <c r="D7" s="5">
        <v>40.5</v>
      </c>
      <c r="E7" s="5"/>
      <c r="F7" s="5"/>
      <c r="G7" s="5"/>
      <c r="H7" s="5"/>
      <c r="I7" s="5"/>
      <c r="J7" s="5"/>
      <c r="K7" s="5"/>
      <c r="L7" s="5">
        <f>SUM(D7:K7)</f>
        <v>40.5</v>
      </c>
      <c r="M7" s="34">
        <f t="shared" si="0"/>
        <v>40.5</v>
      </c>
    </row>
    <row r="8" spans="1:13" s="35" customFormat="1" ht="12" customHeight="1">
      <c r="A8" s="36">
        <f t="shared" si="1"/>
        <v>4</v>
      </c>
      <c r="B8" s="39" t="s">
        <v>38</v>
      </c>
      <c r="C8" s="5">
        <f>COUNTIF(D8:K8,"&lt;&gt;")</f>
        <v>1</v>
      </c>
      <c r="D8" s="5">
        <v>47.5</v>
      </c>
      <c r="E8" s="5"/>
      <c r="F8" s="5"/>
      <c r="G8" s="5"/>
      <c r="H8" s="5"/>
      <c r="I8" s="5"/>
      <c r="J8" s="5"/>
      <c r="K8" s="5"/>
      <c r="L8" s="5">
        <f>SUM(D8:K8)</f>
        <v>47.5</v>
      </c>
      <c r="M8" s="34">
        <f t="shared" si="0"/>
        <v>47.5</v>
      </c>
    </row>
    <row r="9" spans="1:13" s="35" customFormat="1" ht="12.75">
      <c r="A9" s="36">
        <f t="shared" si="1"/>
        <v>5</v>
      </c>
      <c r="B9" s="39" t="s">
        <v>37</v>
      </c>
      <c r="C9" s="5">
        <f>COUNTIF(D9:K9,"&lt;&gt;")</f>
        <v>1</v>
      </c>
      <c r="D9" s="5">
        <v>55.5</v>
      </c>
      <c r="E9" s="5"/>
      <c r="F9" s="5"/>
      <c r="G9" s="5"/>
      <c r="H9" s="5"/>
      <c r="I9" s="5"/>
      <c r="J9" s="5"/>
      <c r="K9" s="5"/>
      <c r="L9" s="5">
        <f>SUM(D9:K9)</f>
        <v>55.5</v>
      </c>
      <c r="M9" s="34">
        <f t="shared" si="0"/>
        <v>55.5</v>
      </c>
    </row>
    <row r="10" spans="1:13" s="35" customFormat="1" ht="12.75">
      <c r="A10" s="36">
        <f t="shared" si="1"/>
        <v>6</v>
      </c>
      <c r="B10" s="39" t="s">
        <v>42</v>
      </c>
      <c r="C10" s="5">
        <f>COUNTIF(D10:K10,"&lt;&gt;")</f>
        <v>1</v>
      </c>
      <c r="D10" s="5">
        <v>30</v>
      </c>
      <c r="E10" s="5"/>
      <c r="F10" s="5"/>
      <c r="G10" s="5"/>
      <c r="H10" s="5"/>
      <c r="I10" s="5"/>
      <c r="J10" s="5"/>
      <c r="K10" s="5"/>
      <c r="L10" s="5">
        <f>SUM(D10:K10)</f>
        <v>30</v>
      </c>
      <c r="M10" s="34">
        <f t="shared" si="0"/>
        <v>30</v>
      </c>
    </row>
    <row r="11" spans="1:13" s="35" customFormat="1" ht="12.75">
      <c r="A11" s="36">
        <f t="shared" si="1"/>
        <v>7</v>
      </c>
      <c r="B11" s="39" t="s">
        <v>41</v>
      </c>
      <c r="C11" s="5">
        <f>COUNTIF(D11:K11,"&lt;&gt;")</f>
        <v>1</v>
      </c>
      <c r="D11" s="5">
        <v>52.5</v>
      </c>
      <c r="E11" s="5"/>
      <c r="F11" s="5"/>
      <c r="G11" s="5"/>
      <c r="H11" s="5"/>
      <c r="I11" s="5"/>
      <c r="J11" s="5"/>
      <c r="K11" s="5"/>
      <c r="L11" s="5">
        <f>SUM(D11:K11)</f>
        <v>52.5</v>
      </c>
      <c r="M11" s="34">
        <f t="shared" si="0"/>
        <v>52.5</v>
      </c>
    </row>
    <row r="12" spans="1:13" s="35" customFormat="1" ht="12.75">
      <c r="A12" s="36">
        <f t="shared" si="1"/>
        <v>8</v>
      </c>
      <c r="B12" s="39"/>
      <c r="C12" s="5"/>
      <c r="D12" s="5"/>
      <c r="E12" s="5"/>
      <c r="F12" s="5"/>
      <c r="G12" s="5"/>
      <c r="H12" s="5"/>
      <c r="I12" s="5"/>
      <c r="J12" s="5"/>
      <c r="K12" s="5"/>
      <c r="L12" s="5"/>
      <c r="M12" s="34"/>
    </row>
    <row r="13" spans="1:13" s="35" customFormat="1" ht="13.5" customHeight="1">
      <c r="A13" s="36">
        <f t="shared" si="1"/>
        <v>9</v>
      </c>
      <c r="B13" s="39"/>
      <c r="C13" s="5"/>
      <c r="D13" s="5"/>
      <c r="E13" s="5"/>
      <c r="F13" s="5"/>
      <c r="G13" s="5"/>
      <c r="H13" s="5"/>
      <c r="I13" s="5"/>
      <c r="J13" s="5"/>
      <c r="K13" s="5"/>
      <c r="L13" s="5"/>
      <c r="M13" s="34"/>
    </row>
    <row r="14" spans="1:13" s="35" customFormat="1" ht="12.75">
      <c r="A14" s="36">
        <f t="shared" si="1"/>
        <v>10</v>
      </c>
      <c r="B14" s="37"/>
      <c r="C14" s="5"/>
      <c r="D14" s="5"/>
      <c r="E14" s="5"/>
      <c r="F14" s="5"/>
      <c r="G14" s="5"/>
      <c r="H14" s="5"/>
      <c r="I14" s="5"/>
      <c r="J14" s="5"/>
      <c r="K14" s="5"/>
      <c r="L14" s="5"/>
      <c r="M14" s="34"/>
    </row>
    <row r="15" spans="1:13" ht="12.75">
      <c r="A15" s="4">
        <f t="shared" si="1"/>
        <v>11</v>
      </c>
      <c r="B15" s="39"/>
      <c r="C15" s="5"/>
      <c r="D15" s="5"/>
      <c r="E15" s="5"/>
      <c r="F15" s="5"/>
      <c r="G15" s="5"/>
      <c r="H15" s="5"/>
      <c r="I15" s="5"/>
      <c r="J15" s="5"/>
      <c r="K15" s="5"/>
      <c r="L15" s="5"/>
      <c r="M15" s="34"/>
    </row>
    <row r="16" spans="1:13" ht="12.75">
      <c r="A16" s="4">
        <f t="shared" si="1"/>
        <v>12</v>
      </c>
      <c r="B16" s="39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</row>
    <row r="17" spans="1:13" ht="12.75">
      <c r="A17" s="4">
        <v>13</v>
      </c>
      <c r="B17" s="37"/>
      <c r="C17" s="5"/>
      <c r="D17" s="5"/>
      <c r="E17" s="5"/>
      <c r="F17" s="5"/>
      <c r="G17" s="5"/>
      <c r="H17" s="5"/>
      <c r="I17" s="5"/>
      <c r="J17" s="5"/>
      <c r="K17" s="5"/>
      <c r="L17" s="5"/>
      <c r="M17" s="11"/>
    </row>
    <row r="18" spans="1:13" ht="12.75">
      <c r="A18" s="4">
        <v>14</v>
      </c>
      <c r="B18" s="37"/>
      <c r="C18" s="5"/>
      <c r="D18" s="5"/>
      <c r="E18" s="5"/>
      <c r="F18" s="5"/>
      <c r="G18" s="5"/>
      <c r="H18" s="5"/>
      <c r="I18" s="5"/>
      <c r="J18" s="5"/>
      <c r="K18" s="5"/>
      <c r="L18" s="5"/>
      <c r="M18" s="11"/>
    </row>
    <row r="19" spans="1:13" ht="12.75">
      <c r="A19" s="4">
        <v>15</v>
      </c>
      <c r="B19" s="37"/>
      <c r="C19" s="5"/>
      <c r="D19" s="5"/>
      <c r="E19" s="5"/>
      <c r="F19" s="5"/>
      <c r="G19" s="5"/>
      <c r="H19" s="5"/>
      <c r="I19" s="5"/>
      <c r="J19" s="5"/>
      <c r="K19" s="5"/>
      <c r="L19" s="5"/>
      <c r="M19" s="11"/>
    </row>
    <row r="20" spans="1:13" ht="12.75">
      <c r="A20" s="4">
        <v>16</v>
      </c>
      <c r="B20" s="39"/>
      <c r="C20" s="5"/>
      <c r="D20" s="5"/>
      <c r="E20" s="5"/>
      <c r="F20" s="5"/>
      <c r="G20" s="5"/>
      <c r="H20" s="5"/>
      <c r="I20" s="5"/>
      <c r="J20" s="5"/>
      <c r="K20" s="5"/>
      <c r="L20" s="5"/>
      <c r="M20" s="11"/>
    </row>
    <row r="21" spans="1:13" ht="12.75">
      <c r="A21" s="4">
        <v>17</v>
      </c>
      <c r="B21" s="39"/>
      <c r="C21" s="5"/>
      <c r="D21" s="5"/>
      <c r="E21" s="5"/>
      <c r="F21" s="5"/>
      <c r="G21" s="5"/>
      <c r="H21" s="5"/>
      <c r="I21" s="5"/>
      <c r="J21" s="5"/>
      <c r="K21" s="5"/>
      <c r="L21" s="5"/>
      <c r="M21" s="11"/>
    </row>
    <row r="22" spans="1:13" ht="12.75">
      <c r="A22" s="4">
        <v>18</v>
      </c>
      <c r="B22" s="39"/>
      <c r="C22" s="5"/>
      <c r="D22" s="5"/>
      <c r="E22" s="5"/>
      <c r="F22" s="5"/>
      <c r="G22" s="5"/>
      <c r="H22" s="5"/>
      <c r="I22" s="5"/>
      <c r="J22" s="5"/>
      <c r="K22" s="5"/>
      <c r="L22" s="5"/>
      <c r="M22" s="11"/>
    </row>
    <row r="23" spans="1:13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1"/>
    </row>
    <row r="24" spans="1:13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1"/>
    </row>
    <row r="25" spans="1:13" ht="12.75">
      <c r="A25" s="44" t="s">
        <v>20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</row>
    <row r="26" spans="1:13" ht="12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13" ht="12.75">
      <c r="A27" s="43" t="s">
        <v>10</v>
      </c>
      <c r="B27" s="42" t="s">
        <v>12</v>
      </c>
      <c r="C27" s="9" t="s">
        <v>9</v>
      </c>
      <c r="D27" s="11">
        <f>SUM(D5:D24)/D29</f>
        <v>46.42857142857143</v>
      </c>
      <c r="E27" s="11"/>
      <c r="F27" s="11"/>
      <c r="G27" s="11"/>
      <c r="H27" s="11"/>
      <c r="I27" s="11"/>
      <c r="J27" s="11"/>
      <c r="K27" s="11"/>
      <c r="L27" s="6"/>
      <c r="M27" s="18"/>
    </row>
    <row r="28" spans="1:13" ht="12.75">
      <c r="A28" s="43"/>
      <c r="B28" s="42"/>
      <c r="C28" s="10" t="s">
        <v>13</v>
      </c>
      <c r="D28" s="11">
        <f>MAX(D5:D24)</f>
        <v>70.5</v>
      </c>
      <c r="E28" s="11"/>
      <c r="F28" s="11"/>
      <c r="G28" s="11"/>
      <c r="H28" s="11"/>
      <c r="I28" s="11"/>
      <c r="J28" s="11"/>
      <c r="K28" s="11"/>
      <c r="L28" s="16"/>
      <c r="M28" s="17"/>
    </row>
    <row r="29" spans="1:13" ht="12.75">
      <c r="A29" s="43"/>
      <c r="B29" s="42"/>
      <c r="C29" s="13" t="s">
        <v>14</v>
      </c>
      <c r="D29" s="14">
        <f>COUNTIF(D5:D24,"&lt;&gt;")</f>
        <v>7</v>
      </c>
      <c r="E29" s="14"/>
      <c r="F29" s="14"/>
      <c r="G29" s="14"/>
      <c r="H29" s="14"/>
      <c r="I29" s="14"/>
      <c r="J29" s="14"/>
      <c r="K29" s="14"/>
      <c r="L29" s="18"/>
      <c r="M29" s="17"/>
    </row>
    <row r="30" spans="1:13" ht="12.75">
      <c r="A30" s="43"/>
      <c r="B30" s="41" t="s">
        <v>11</v>
      </c>
      <c r="C30" s="3" t="s">
        <v>4</v>
      </c>
      <c r="D30" s="8" t="s">
        <v>19</v>
      </c>
      <c r="E30" s="8"/>
      <c r="F30" s="8"/>
      <c r="G30" s="8"/>
      <c r="H30" s="8"/>
      <c r="I30" s="8"/>
      <c r="J30" s="8"/>
      <c r="K30" s="8"/>
      <c r="L30" s="19"/>
      <c r="M30" s="17"/>
    </row>
    <row r="31" spans="1:13" ht="12.75">
      <c r="A31" s="43"/>
      <c r="B31" s="41"/>
      <c r="C31" s="3" t="s">
        <v>5</v>
      </c>
      <c r="D31" s="8" t="s">
        <v>35</v>
      </c>
      <c r="E31" s="8"/>
      <c r="F31" s="8"/>
      <c r="G31" s="8"/>
      <c r="H31" s="8"/>
      <c r="I31" s="23"/>
      <c r="J31" s="8"/>
      <c r="K31" s="23"/>
      <c r="L31" s="20"/>
      <c r="M31" s="21"/>
    </row>
    <row r="32" spans="1:13" ht="12.75">
      <c r="A32" s="43"/>
      <c r="B32" s="41"/>
      <c r="C32" s="3" t="s">
        <v>6</v>
      </c>
      <c r="D32" s="8" t="s">
        <v>36</v>
      </c>
      <c r="E32" s="8"/>
      <c r="F32" s="8"/>
      <c r="G32" s="8"/>
      <c r="H32" s="8"/>
      <c r="I32" s="8"/>
      <c r="J32" s="8"/>
      <c r="K32" s="8"/>
      <c r="L32" s="20"/>
      <c r="M32" s="21"/>
    </row>
    <row r="33" spans="1:13" ht="12.75" customHeight="1">
      <c r="A33" s="43"/>
      <c r="B33" s="41"/>
      <c r="C33" s="3" t="s">
        <v>7</v>
      </c>
      <c r="D33" s="8" t="s">
        <v>50</v>
      </c>
      <c r="E33" s="8"/>
      <c r="F33" s="8"/>
      <c r="G33" s="8"/>
      <c r="H33" s="8"/>
      <c r="I33" s="23"/>
      <c r="J33" s="8"/>
      <c r="K33" s="23"/>
      <c r="L33" s="20"/>
      <c r="M33" s="21"/>
    </row>
    <row r="34" spans="1:13" s="7" customFormat="1" ht="12.75" customHeight="1">
      <c r="A34" s="43"/>
      <c r="B34" s="41"/>
      <c r="C34" s="3" t="s">
        <v>8</v>
      </c>
      <c r="D34" s="8" t="s">
        <v>17</v>
      </c>
      <c r="E34" s="8"/>
      <c r="F34" s="8"/>
      <c r="G34" s="8"/>
      <c r="H34" s="8"/>
      <c r="I34" s="8"/>
      <c r="J34" s="8"/>
      <c r="K34" s="8"/>
      <c r="L34" s="20"/>
      <c r="M34" s="21"/>
    </row>
    <row r="35" spans="1:13" s="12" customFormat="1" ht="12.75">
      <c r="A35" s="24"/>
      <c r="B35" s="6"/>
      <c r="C35" s="1"/>
      <c r="D35" s="26"/>
      <c r="E35" s="26"/>
      <c r="F35" s="25"/>
      <c r="G35" s="26"/>
      <c r="H35" s="22"/>
      <c r="I35" s="22"/>
      <c r="J35" s="22"/>
      <c r="K35" s="22"/>
      <c r="L35" s="20"/>
      <c r="M35" s="21"/>
    </row>
    <row r="36" spans="1:13" s="15" customFormat="1" ht="12.7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/>
      <c r="M36" s="12"/>
    </row>
    <row r="37" ht="11.25" customHeight="1"/>
    <row r="39" ht="12.75">
      <c r="N39" s="12"/>
    </row>
  </sheetData>
  <mergeCells count="12">
    <mergeCell ref="A1:M1"/>
    <mergeCell ref="A2:G2"/>
    <mergeCell ref="H2:M2"/>
    <mergeCell ref="L3:L4"/>
    <mergeCell ref="B3:B4"/>
    <mergeCell ref="A3:A4"/>
    <mergeCell ref="D3:K3"/>
    <mergeCell ref="C3:C4"/>
    <mergeCell ref="B30:B34"/>
    <mergeCell ref="B27:B29"/>
    <mergeCell ref="A27:A34"/>
    <mergeCell ref="A25:M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4" zoomScaleNormal="94" workbookViewId="0" topLeftCell="A1">
      <selection activeCell="A1" sqref="A1:S1"/>
    </sheetView>
  </sheetViews>
  <sheetFormatPr defaultColWidth="9.140625" defaultRowHeight="12.75"/>
  <cols>
    <col min="2" max="2" width="27.14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ht="12.75">
      <c r="A2" s="65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</row>
    <row r="3" spans="1:19" ht="12.75" customHeight="1">
      <c r="A3" s="70" t="s">
        <v>0</v>
      </c>
      <c r="B3" s="72" t="s">
        <v>1</v>
      </c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27"/>
    </row>
    <row r="4" spans="1:19" ht="12.75">
      <c r="A4" s="71"/>
      <c r="B4" s="73"/>
      <c r="C4" s="68">
        <v>42646</v>
      </c>
      <c r="D4" s="69"/>
      <c r="E4" s="68">
        <f>C4+7</f>
        <v>42653</v>
      </c>
      <c r="F4" s="69"/>
      <c r="G4" s="68">
        <f>E4+7</f>
        <v>42660</v>
      </c>
      <c r="H4" s="69"/>
      <c r="I4" s="68">
        <f>G4+7</f>
        <v>42667</v>
      </c>
      <c r="J4" s="69"/>
      <c r="K4" s="68">
        <f>I4+7</f>
        <v>42674</v>
      </c>
      <c r="L4" s="69"/>
      <c r="M4" s="68"/>
      <c r="N4" s="69"/>
      <c r="O4" s="68"/>
      <c r="P4" s="69"/>
      <c r="Q4" s="68"/>
      <c r="R4" s="69"/>
      <c r="S4" s="30" t="s">
        <v>23</v>
      </c>
    </row>
    <row r="5" spans="1:19" ht="12.75">
      <c r="A5" s="28"/>
      <c r="B5" s="29"/>
      <c r="C5" s="31" t="s">
        <v>21</v>
      </c>
      <c r="D5" s="31" t="s">
        <v>22</v>
      </c>
      <c r="E5" s="31" t="s">
        <v>21</v>
      </c>
      <c r="F5" s="31" t="s">
        <v>22</v>
      </c>
      <c r="G5" s="31" t="s">
        <v>21</v>
      </c>
      <c r="H5" s="31" t="s">
        <v>22</v>
      </c>
      <c r="I5" s="31" t="s">
        <v>21</v>
      </c>
      <c r="J5" s="31" t="s">
        <v>22</v>
      </c>
      <c r="K5" s="31" t="s">
        <v>21</v>
      </c>
      <c r="L5" s="31" t="s">
        <v>22</v>
      </c>
      <c r="M5" s="31"/>
      <c r="N5" s="31"/>
      <c r="O5" s="31"/>
      <c r="P5" s="31"/>
      <c r="Q5" s="31"/>
      <c r="R5" s="31"/>
      <c r="S5" s="32" t="s">
        <v>24</v>
      </c>
    </row>
    <row r="6" spans="1:19" ht="12.75" customHeight="1">
      <c r="A6" s="33">
        <v>1</v>
      </c>
      <c r="B6" s="39" t="s">
        <v>39</v>
      </c>
      <c r="C6" s="30">
        <v>3</v>
      </c>
      <c r="D6" s="30">
        <v>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>
        <f aca="true" t="shared" si="0" ref="S6:S13">SUM(C6:R6)</f>
        <v>6</v>
      </c>
    </row>
    <row r="7" spans="1:19" ht="12.75">
      <c r="A7" s="33">
        <f aca="true" t="shared" si="1" ref="A7:A15">A6+1</f>
        <v>2</v>
      </c>
      <c r="B7" s="39" t="s">
        <v>42</v>
      </c>
      <c r="C7" s="30">
        <v>2</v>
      </c>
      <c r="D7" s="30">
        <v>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3">
        <f t="shared" si="0"/>
        <v>4</v>
      </c>
    </row>
    <row r="8" spans="1:19" ht="12.75">
      <c r="A8" s="33">
        <f t="shared" si="1"/>
        <v>3</v>
      </c>
      <c r="B8" s="39" t="s">
        <v>41</v>
      </c>
      <c r="C8" s="30">
        <v>1</v>
      </c>
      <c r="D8" s="33"/>
      <c r="E8" s="33"/>
      <c r="F8" s="33"/>
      <c r="G8" s="33"/>
      <c r="H8" s="33"/>
      <c r="I8" s="33"/>
      <c r="J8" s="33"/>
      <c r="K8" s="30"/>
      <c r="L8" s="33"/>
      <c r="M8" s="33"/>
      <c r="N8" s="33"/>
      <c r="O8" s="33"/>
      <c r="P8" s="33"/>
      <c r="Q8" s="33"/>
      <c r="R8" s="33"/>
      <c r="S8" s="33">
        <f t="shared" si="0"/>
        <v>1</v>
      </c>
    </row>
    <row r="9" spans="1:19" ht="12" customHeight="1">
      <c r="A9" s="33">
        <f t="shared" si="1"/>
        <v>4</v>
      </c>
      <c r="B9" s="37" t="s">
        <v>40</v>
      </c>
      <c r="C9" s="30"/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3">
        <f t="shared" si="0"/>
        <v>1</v>
      </c>
    </row>
    <row r="10" spans="1:19" ht="12.75">
      <c r="A10" s="33">
        <f t="shared" si="1"/>
        <v>5</v>
      </c>
      <c r="B10" s="39" t="s">
        <v>38</v>
      </c>
      <c r="C10" s="30"/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3">
        <f t="shared" si="0"/>
        <v>1</v>
      </c>
    </row>
    <row r="11" spans="1:19" ht="12.75">
      <c r="A11" s="33">
        <f t="shared" si="1"/>
        <v>6</v>
      </c>
      <c r="B11" s="3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3">
        <f t="shared" si="0"/>
        <v>0</v>
      </c>
    </row>
    <row r="12" spans="1:19" ht="12.75">
      <c r="A12" s="33">
        <f t="shared" si="1"/>
        <v>7</v>
      </c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>
        <f t="shared" si="0"/>
        <v>0</v>
      </c>
    </row>
    <row r="13" spans="1:19" ht="12.75">
      <c r="A13" s="33">
        <f t="shared" si="1"/>
        <v>8</v>
      </c>
      <c r="B13" s="30"/>
      <c r="C13" s="30"/>
      <c r="D13" s="33"/>
      <c r="E13" s="33"/>
      <c r="F13" s="33"/>
      <c r="G13" s="33"/>
      <c r="H13" s="33"/>
      <c r="I13" s="33"/>
      <c r="J13" s="33"/>
      <c r="K13" s="30"/>
      <c r="L13" s="33"/>
      <c r="M13" s="33"/>
      <c r="N13" s="33"/>
      <c r="O13" s="33"/>
      <c r="P13" s="33"/>
      <c r="Q13" s="33"/>
      <c r="R13" s="33"/>
      <c r="S13" s="33">
        <f t="shared" si="0"/>
        <v>0</v>
      </c>
    </row>
    <row r="14" spans="1:19" ht="12.75">
      <c r="A14" s="33">
        <f t="shared" si="1"/>
        <v>9</v>
      </c>
      <c r="B14" s="3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3">
        <f t="shared" si="1"/>
        <v>10</v>
      </c>
      <c r="B15" s="3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 customHeight="1">
      <c r="A16" s="74" t="s">
        <v>25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12.7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</sheetData>
  <mergeCells count="14">
    <mergeCell ref="A16:S17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5" zoomScaleNormal="85" workbookViewId="0" topLeftCell="A1">
      <selection activeCell="L10" sqref="L10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2.42187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66" t="s">
        <v>31</v>
      </c>
      <c r="B1" s="66"/>
      <c r="C1" s="66"/>
      <c r="D1" s="66"/>
      <c r="E1" s="66"/>
      <c r="F1" s="66"/>
    </row>
    <row r="2" spans="1:6" ht="12.75">
      <c r="A2" s="83">
        <v>42646</v>
      </c>
      <c r="B2" s="82"/>
      <c r="C2" s="82"/>
      <c r="D2" s="83">
        <v>42646</v>
      </c>
      <c r="E2" s="82"/>
      <c r="F2" s="82"/>
    </row>
    <row r="3" spans="1:6" ht="12.75">
      <c r="A3" s="82" t="s">
        <v>21</v>
      </c>
      <c r="B3" s="82"/>
      <c r="C3" s="82"/>
      <c r="D3" s="82" t="s">
        <v>22</v>
      </c>
      <c r="E3" s="82"/>
      <c r="F3" s="82"/>
    </row>
    <row r="4" spans="1:6" ht="12.75">
      <c r="A4" s="3" t="s">
        <v>1</v>
      </c>
      <c r="B4" s="3" t="s">
        <v>27</v>
      </c>
      <c r="C4" s="3" t="s">
        <v>28</v>
      </c>
      <c r="D4" s="3" t="s">
        <v>1</v>
      </c>
      <c r="E4" s="3" t="s">
        <v>27</v>
      </c>
      <c r="F4" s="3" t="s">
        <v>28</v>
      </c>
    </row>
    <row r="5" spans="1:6" ht="12.75">
      <c r="A5" s="39" t="s">
        <v>39</v>
      </c>
      <c r="B5" s="39">
        <v>63</v>
      </c>
      <c r="C5" s="39">
        <f>ABS(44-B5)</f>
        <v>19</v>
      </c>
      <c r="D5" s="39" t="s">
        <v>39</v>
      </c>
      <c r="E5" s="39">
        <v>23</v>
      </c>
      <c r="F5" s="39">
        <f>ABS(24-E5)</f>
        <v>1</v>
      </c>
    </row>
    <row r="6" spans="1:6" ht="12.75">
      <c r="A6" s="39" t="s">
        <v>42</v>
      </c>
      <c r="B6" s="39">
        <v>120</v>
      </c>
      <c r="C6" s="39">
        <f>ABS(44-B6)</f>
        <v>76</v>
      </c>
      <c r="D6" s="39" t="s">
        <v>42</v>
      </c>
      <c r="E6" s="37">
        <v>15</v>
      </c>
      <c r="F6" s="39">
        <f>ABS(24-E6)</f>
        <v>9</v>
      </c>
    </row>
    <row r="7" spans="1:8" ht="12.75">
      <c r="A7" s="39" t="s">
        <v>41</v>
      </c>
      <c r="B7" s="39">
        <v>200</v>
      </c>
      <c r="C7" s="39">
        <f>ABS(44-B7)</f>
        <v>156</v>
      </c>
      <c r="D7" s="37" t="s">
        <v>40</v>
      </c>
      <c r="E7" s="39">
        <v>12</v>
      </c>
      <c r="F7" s="39">
        <f>ABS(24-E7)</f>
        <v>12</v>
      </c>
      <c r="H7" s="15"/>
    </row>
    <row r="8" spans="1:6" ht="12.75">
      <c r="A8" s="39" t="s">
        <v>43</v>
      </c>
      <c r="B8" s="39">
        <v>205</v>
      </c>
      <c r="C8" s="39">
        <f>ABS(44-B8)</f>
        <v>161</v>
      </c>
      <c r="D8" s="39" t="s">
        <v>38</v>
      </c>
      <c r="E8" s="39">
        <v>12</v>
      </c>
      <c r="F8" s="39">
        <f>ABS(24-E8)</f>
        <v>12</v>
      </c>
    </row>
    <row r="9" spans="1:6" ht="12.75">
      <c r="A9" s="39" t="s">
        <v>38</v>
      </c>
      <c r="B9" s="39">
        <v>500</v>
      </c>
      <c r="C9" s="39">
        <f>ABS(44-B9)</f>
        <v>456</v>
      </c>
      <c r="D9" s="39" t="s">
        <v>37</v>
      </c>
      <c r="E9" s="39">
        <v>6</v>
      </c>
      <c r="F9" s="39">
        <f>ABS(24-E9)</f>
        <v>18</v>
      </c>
    </row>
    <row r="10" spans="1:12" ht="13.5" customHeight="1">
      <c r="A10" s="37" t="s">
        <v>40</v>
      </c>
      <c r="B10" s="37">
        <v>574</v>
      </c>
      <c r="C10" s="39">
        <f>ABS(44-B10)</f>
        <v>530</v>
      </c>
      <c r="D10" s="39" t="s">
        <v>41</v>
      </c>
      <c r="E10" s="39">
        <v>5</v>
      </c>
      <c r="F10" s="39">
        <f>ABS(24-E10)</f>
        <v>19</v>
      </c>
      <c r="H10" s="40"/>
      <c r="I10" s="40"/>
      <c r="J10" s="40"/>
      <c r="K10" s="40"/>
      <c r="L10" s="40"/>
    </row>
    <row r="11" spans="1:12" ht="12.75" customHeight="1">
      <c r="A11" s="39" t="s">
        <v>37</v>
      </c>
      <c r="B11" s="39">
        <v>1212</v>
      </c>
      <c r="C11" s="39">
        <f>ABS(44-B11)</f>
        <v>1168</v>
      </c>
      <c r="D11" s="39" t="s">
        <v>43</v>
      </c>
      <c r="E11" s="37">
        <v>3</v>
      </c>
      <c r="F11" s="39">
        <f>ABS(24-E11)</f>
        <v>21</v>
      </c>
      <c r="H11" s="40"/>
      <c r="I11" s="40"/>
      <c r="J11" s="40"/>
      <c r="K11" s="40"/>
      <c r="L11" s="40"/>
    </row>
    <row r="12" spans="1:12" ht="12.75" customHeight="1">
      <c r="A12" s="39"/>
      <c r="B12" s="39"/>
      <c r="C12" s="39"/>
      <c r="D12" s="39"/>
      <c r="E12" s="39"/>
      <c r="F12" s="39"/>
      <c r="H12" s="40"/>
      <c r="I12" s="40"/>
      <c r="J12" s="40"/>
      <c r="K12" s="40"/>
      <c r="L12" s="40"/>
    </row>
    <row r="13" spans="1:12" ht="12.75" customHeight="1">
      <c r="A13" s="39"/>
      <c r="B13" s="39"/>
      <c r="C13" s="39"/>
      <c r="D13" s="37"/>
      <c r="E13" s="39"/>
      <c r="F13" s="39"/>
      <c r="H13" s="40"/>
      <c r="I13" s="40"/>
      <c r="J13" s="40"/>
      <c r="K13" s="40"/>
      <c r="L13" s="40"/>
    </row>
    <row r="14" spans="1:12" ht="12.75" customHeight="1">
      <c r="A14" s="37"/>
      <c r="B14" s="37"/>
      <c r="C14" s="39"/>
      <c r="D14" s="39"/>
      <c r="E14" s="39"/>
      <c r="F14" s="39"/>
      <c r="H14" s="40"/>
      <c r="I14" s="40"/>
      <c r="J14" s="40"/>
      <c r="K14" s="40"/>
      <c r="L14" s="40"/>
    </row>
    <row r="15" spans="1:12" ht="12.75" customHeight="1">
      <c r="A15" s="37"/>
      <c r="B15" s="37"/>
      <c r="C15" s="39"/>
      <c r="D15" s="39"/>
      <c r="E15" s="39"/>
      <c r="F15" s="39"/>
      <c r="H15" s="40"/>
      <c r="I15" s="40"/>
      <c r="J15" s="40"/>
      <c r="K15" s="40"/>
      <c r="L15" s="40"/>
    </row>
    <row r="16" spans="1:6" ht="12.75">
      <c r="A16" s="82"/>
      <c r="B16" s="82"/>
      <c r="C16" s="3" t="s">
        <v>27</v>
      </c>
      <c r="D16" s="82" t="s">
        <v>29</v>
      </c>
      <c r="E16" s="82"/>
      <c r="F16" s="3" t="s">
        <v>27</v>
      </c>
    </row>
    <row r="17" spans="1:6" ht="12.75" customHeight="1">
      <c r="A17" s="81" t="s">
        <v>45</v>
      </c>
      <c r="B17" s="81"/>
      <c r="C17" s="81">
        <v>44</v>
      </c>
      <c r="D17" s="81" t="s">
        <v>44</v>
      </c>
      <c r="E17" s="81"/>
      <c r="F17" s="81">
        <v>24</v>
      </c>
    </row>
    <row r="18" spans="1:6" ht="12.75">
      <c r="A18" s="81"/>
      <c r="B18" s="81"/>
      <c r="C18" s="81"/>
      <c r="D18" s="81"/>
      <c r="E18" s="81"/>
      <c r="F18" s="81"/>
    </row>
    <row r="19" spans="1:6" ht="12.75">
      <c r="A19" s="81"/>
      <c r="B19" s="81"/>
      <c r="C19" s="81"/>
      <c r="D19" s="81"/>
      <c r="E19" s="81"/>
      <c r="F19" s="81"/>
    </row>
    <row r="20" spans="1:6" ht="12.75">
      <c r="A20" s="81"/>
      <c r="B20" s="81"/>
      <c r="C20" s="81"/>
      <c r="D20" s="81"/>
      <c r="E20" s="81"/>
      <c r="F20" s="81"/>
    </row>
    <row r="21" spans="1:6" ht="12.75">
      <c r="A21" s="81"/>
      <c r="B21" s="81"/>
      <c r="C21" s="81"/>
      <c r="D21" s="81"/>
      <c r="E21" s="81"/>
      <c r="F21" s="81"/>
    </row>
    <row r="22" spans="1:6" ht="12.75">
      <c r="A22" s="81"/>
      <c r="B22" s="81"/>
      <c r="C22" s="81"/>
      <c r="D22" s="81"/>
      <c r="E22" s="81"/>
      <c r="F22" s="81"/>
    </row>
    <row r="23" spans="1:6" ht="12.75">
      <c r="A23" s="84" t="s">
        <v>30</v>
      </c>
      <c r="B23" s="85"/>
      <c r="C23" s="85"/>
      <c r="D23" s="85"/>
      <c r="E23" s="85"/>
      <c r="F23" s="86"/>
    </row>
    <row r="24" spans="1:6" ht="12.75">
      <c r="A24" s="61" t="s">
        <v>33</v>
      </c>
      <c r="B24" s="61"/>
      <c r="C24" s="61"/>
      <c r="D24" s="61" t="s">
        <v>34</v>
      </c>
      <c r="E24" s="61"/>
      <c r="F24" s="61"/>
    </row>
    <row r="25" spans="1:6" ht="12.75">
      <c r="A25" s="61"/>
      <c r="B25" s="61"/>
      <c r="C25" s="61"/>
      <c r="D25" s="61"/>
      <c r="E25" s="61"/>
      <c r="F25" s="61"/>
    </row>
    <row r="26" spans="1:6" ht="12.75">
      <c r="A26" s="61" t="s">
        <v>46</v>
      </c>
      <c r="B26" s="61"/>
      <c r="C26" s="61"/>
      <c r="D26" s="41" t="s">
        <v>47</v>
      </c>
      <c r="E26" s="61"/>
      <c r="F26" s="61"/>
    </row>
    <row r="27" spans="1:6" ht="12.75">
      <c r="A27" s="61"/>
      <c r="B27" s="61"/>
      <c r="C27" s="61"/>
      <c r="D27" s="61"/>
      <c r="E27" s="61"/>
      <c r="F27" s="61"/>
    </row>
    <row r="41" ht="12.75" customHeight="1"/>
    <row r="47" ht="12.75" customHeight="1"/>
    <row r="75" ht="12.75" customHeight="1"/>
    <row r="81" ht="12.75" customHeight="1"/>
    <row r="115" ht="12.75" customHeight="1"/>
  </sheetData>
  <mergeCells count="16">
    <mergeCell ref="A26:C27"/>
    <mergeCell ref="D26:F27"/>
    <mergeCell ref="D3:F3"/>
    <mergeCell ref="A23:F23"/>
    <mergeCell ref="A24:C25"/>
    <mergeCell ref="D24:F25"/>
    <mergeCell ref="A1:F1"/>
    <mergeCell ref="F17:F22"/>
    <mergeCell ref="A16:B16"/>
    <mergeCell ref="A17:B22"/>
    <mergeCell ref="C17:C22"/>
    <mergeCell ref="D16:E16"/>
    <mergeCell ref="D17:E22"/>
    <mergeCell ref="A2:C2"/>
    <mergeCell ref="A3:C3"/>
    <mergeCell ref="D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2016-10-03T20:21:51Z</dcterms:modified>
  <cp:category/>
  <cp:version/>
  <cp:contentType/>
  <cp:contentStatus/>
</cp:coreProperties>
</file>