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<sst xmlns="http://schemas.openxmlformats.org/spreadsheetml/2006/main" count="54" uniqueCount="42">
  <si>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</si>
  <si>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</si>
  <si>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</si>
  <si>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</si>
  <si>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</si>
  <si>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</si>
  <si>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</si>
  <si>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</si>
  <si>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</si>
  <si>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</si>
  <si>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</si>
  <si>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</si>
  <si>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</si>
  <si>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</si>
  <si>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</si>
  <si>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</si>
  <si>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</si>
  <si>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</si>
  <si>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</si>
  <si>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</si>
  <si>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</si>
  <si>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</si>
  <si>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</si>
  <si>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</si>
  <si>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</si>
  <si>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</si>
  <si>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</si>
  <si>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</si>
  <si>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</si>
  <si>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</si>
  <si>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</si>
  <si>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</si>
  <si>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</si>
  <si>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</si>
  <si>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The Rutland &amp; Derby - Monday Night Quiz - Quiz League #81</t>
  </si>
  <si>
    <t>RONS REDS</t>
  </si>
  <si>
    <t>3 SECOND MEMEORY</t>
  </si>
  <si>
    <t>PEPPERONIS</t>
  </si>
  <si>
    <t>THE DEATH OF SETH</t>
  </si>
  <si>
    <t>PEPPERONIS (13)</t>
  </si>
  <si>
    <r>
      <t>THREE SECOND MEMORY &amp;</t>
    </r>
    <r>
      <rPr>
        <sz val="10"/>
        <color indexed="8"/>
        <rFont val="Arial"/>
        <family val="2"/>
      </rPr>
      <t xml:space="preserve"> RONS REDS (15)</t>
    </r>
  </si>
  <si>
    <t>LOGOS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</si>
</sst>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62" t="s">
        <v>34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65" t="s">
        <v>15</v>
      </c>
      <c r="B2" s="66"/>
      <c r="C2" s="66"/>
      <c r="D2" s="66"/>
      <c r="E2" s="66"/>
      <c r="F2" s="66"/>
      <c r="G2" s="66"/>
      <c r="H2" s="28">
        <v>1</v>
      </c>
      <c r="I2" s="67"/>
      <c r="J2" s="68"/>
    </row>
    <row r="3" spans="1:10" ht="12.75" customHeight="1">
      <c r="A3" s="47" t="s">
        <v>0</v>
      </c>
      <c r="B3" s="69" t="s">
        <v>1</v>
      </c>
      <c r="C3" s="47" t="s">
        <v>16</v>
      </c>
      <c r="D3" s="49" t="s">
        <v>20</v>
      </c>
      <c r="E3" s="50"/>
      <c r="F3" s="50"/>
      <c r="G3" s="50"/>
      <c r="H3" s="51"/>
      <c r="I3" s="47" t="s">
        <v>2</v>
      </c>
      <c r="J3" s="9" t="s">
        <v>13</v>
      </c>
    </row>
    <row r="4" spans="1:10" ht="12.75">
      <c r="A4" s="48"/>
      <c r="B4" s="70"/>
      <c r="C4" s="48"/>
      <c r="D4" s="2">
        <v>44389</v>
      </c>
      <c r="E4" s="2">
        <f>D4+7</f>
        <v>44396</v>
      </c>
      <c r="F4" s="36">
        <f>E4+7</f>
        <v>44403</v>
      </c>
      <c r="G4" s="2">
        <f>F4+7</f>
        <v>44410</v>
      </c>
      <c r="H4" s="2"/>
      <c r="I4" s="48"/>
      <c r="J4" s="9" t="s">
        <v>14</v>
      </c>
    </row>
    <row r="5" spans="1:10" s="24" customFormat="1" ht="12.75" customHeight="1">
      <c r="A5" s="25">
        <v>1</v>
      </c>
      <c r="B5" s="38" t="s">
        <v>33</v>
      </c>
      <c r="C5" s="35">
        <f>COUNTIF(D5:H5,"&lt;&gt;")</f>
        <v>1</v>
      </c>
      <c r="D5" s="35">
        <v>61.5</v>
      </c>
      <c r="E5" s="42"/>
      <c r="F5" s="43"/>
      <c r="G5" s="44"/>
      <c r="H5" s="35"/>
      <c r="I5" s="35">
        <f>SUM(D5:H5)</f>
        <v>61.5</v>
      </c>
      <c r="J5" s="23">
        <f>I5/C5</f>
        <v>61.5</v>
      </c>
    </row>
    <row r="6" spans="1:10" s="24" customFormat="1" ht="12.75">
      <c r="A6" s="25">
        <f aca="true" t="shared" si="0" ref="A6:A14">A5+1</f>
        <v>2</v>
      </c>
      <c r="B6" s="45" t="s">
        <v>31</v>
      </c>
      <c r="C6" s="35">
        <f>COUNTIF(D6:H6,"&lt;&gt;")</f>
        <v>1</v>
      </c>
      <c r="D6" s="35">
        <v>60.5</v>
      </c>
      <c r="E6" s="42"/>
      <c r="F6" s="43"/>
      <c r="G6" s="44"/>
      <c r="H6" s="35"/>
      <c r="I6" s="35">
        <f>SUM(D6:H6)</f>
        <v>60.5</v>
      </c>
      <c r="J6" s="23">
        <f>I6/C6</f>
        <v>60.5</v>
      </c>
    </row>
    <row r="7" spans="1:10" s="24" customFormat="1" ht="12.75">
      <c r="A7" s="25">
        <f t="shared" si="0"/>
        <v>3</v>
      </c>
      <c r="B7" s="38" t="s">
        <v>37</v>
      </c>
      <c r="C7" s="35">
        <f>COUNTIF(D7:H7,"&lt;&gt;")</f>
        <v>1</v>
      </c>
      <c r="D7" s="35">
        <v>57</v>
      </c>
      <c r="E7" s="42"/>
      <c r="F7" s="43"/>
      <c r="G7" s="44"/>
      <c r="H7" s="35"/>
      <c r="I7" s="35">
        <f>SUM(D7:H7)</f>
        <v>57</v>
      </c>
      <c r="J7" s="23">
        <f>I7/C7</f>
        <v>57</v>
      </c>
    </row>
    <row r="8" spans="1:10" s="24" customFormat="1" ht="12" customHeight="1">
      <c r="A8" s="25">
        <f t="shared" si="0"/>
        <v>4</v>
      </c>
      <c r="B8" s="45" t="s">
        <v>36</v>
      </c>
      <c r="C8" s="35">
        <f>COUNTIF(D8:H8,"&lt;&gt;")</f>
        <v>1</v>
      </c>
      <c r="D8" s="35">
        <v>54.5</v>
      </c>
      <c r="E8" s="42"/>
      <c r="F8" s="43"/>
      <c r="G8" s="44"/>
      <c r="H8" s="35"/>
      <c r="I8" s="35">
        <f>SUM(D8:H8)</f>
        <v>54.5</v>
      </c>
      <c r="J8" s="23">
        <f>I8/C8</f>
        <v>54.5</v>
      </c>
    </row>
    <row r="9" spans="1:10" s="24" customFormat="1" ht="12.75">
      <c r="A9" s="25">
        <f t="shared" si="0"/>
        <v>5</v>
      </c>
      <c r="B9" s="38" t="s">
        <v>35</v>
      </c>
      <c r="C9" s="35">
        <f>COUNTIF(D9:H9,"&lt;&gt;")</f>
        <v>1</v>
      </c>
      <c r="D9" s="35">
        <v>53.5</v>
      </c>
      <c r="E9" s="42"/>
      <c r="F9" s="43"/>
      <c r="G9" s="44"/>
      <c r="H9" s="35"/>
      <c r="I9" s="35">
        <f>SUM(D9:H9)</f>
        <v>53.5</v>
      </c>
      <c r="J9" s="23">
        <f>I9/C9</f>
        <v>53.5</v>
      </c>
    </row>
    <row r="10" spans="1:10" s="24" customFormat="1" ht="12.75">
      <c r="A10" s="25">
        <f t="shared" si="0"/>
        <v>6</v>
      </c>
      <c r="B10" s="38"/>
      <c r="C10" s="35"/>
      <c r="D10" s="35"/>
      <c r="E10" s="42"/>
      <c r="F10" s="43"/>
      <c r="G10" s="44"/>
      <c r="H10" s="35"/>
      <c r="I10" s="35"/>
      <c r="J10" s="23"/>
    </row>
    <row r="11" spans="1:10" s="24" customFormat="1" ht="12.75">
      <c r="A11" s="25">
        <f t="shared" si="0"/>
        <v>7</v>
      </c>
      <c r="B11" s="38"/>
      <c r="C11" s="35"/>
      <c r="D11" s="35"/>
      <c r="E11" s="42"/>
      <c r="F11" s="43"/>
      <c r="G11" s="44"/>
      <c r="H11" s="35"/>
      <c r="I11" s="35"/>
      <c r="J11" s="23"/>
    </row>
    <row r="12" spans="1:10" s="24" customFormat="1" ht="12.75">
      <c r="A12" s="25">
        <f t="shared" si="0"/>
        <v>8</v>
      </c>
      <c r="B12" s="26"/>
      <c r="C12" s="35"/>
      <c r="D12" s="35"/>
      <c r="E12" s="42"/>
      <c r="F12" s="43"/>
      <c r="G12" s="44"/>
      <c r="H12" s="35"/>
      <c r="I12" s="35"/>
      <c r="J12" s="23"/>
    </row>
    <row r="13" spans="1:10" s="24" customFormat="1" ht="13.5" customHeight="1">
      <c r="A13" s="25">
        <f t="shared" si="0"/>
        <v>9</v>
      </c>
      <c r="B13" s="26"/>
      <c r="C13" s="35"/>
      <c r="D13" s="35"/>
      <c r="E13" s="42"/>
      <c r="F13" s="43"/>
      <c r="G13" s="44"/>
      <c r="H13" s="35"/>
      <c r="I13" s="35"/>
      <c r="J13" s="23"/>
    </row>
    <row r="14" spans="1:10" s="24" customFormat="1" ht="13.5" customHeight="1">
      <c r="A14" s="25">
        <f t="shared" si="0"/>
        <v>10</v>
      </c>
      <c r="B14" s="26"/>
      <c r="C14" s="35"/>
      <c r="D14" s="35"/>
      <c r="E14" s="42"/>
      <c r="F14" s="43"/>
      <c r="G14" s="44"/>
      <c r="H14" s="35"/>
      <c r="I14" s="35"/>
      <c r="J14" s="23"/>
    </row>
    <row r="15" spans="1:10" ht="12.75">
      <c r="A15" s="55" t="s">
        <v>17</v>
      </c>
      <c r="B15" s="56"/>
      <c r="C15" s="56"/>
      <c r="D15" s="56"/>
      <c r="E15" s="56"/>
      <c r="F15" s="57"/>
      <c r="G15" s="56"/>
      <c r="H15" s="56"/>
      <c r="I15" s="56"/>
      <c r="J15" s="58"/>
    </row>
    <row r="16" spans="1:10" ht="12.75">
      <c r="A16" s="59"/>
      <c r="B16" s="60"/>
      <c r="C16" s="60"/>
      <c r="D16" s="60"/>
      <c r="E16" s="60"/>
      <c r="F16" s="60"/>
      <c r="G16" s="60"/>
      <c r="H16" s="60"/>
      <c r="I16" s="60"/>
      <c r="J16" s="61"/>
    </row>
    <row r="17" spans="1:10" ht="12.75">
      <c r="A17" s="54" t="s">
        <v>9</v>
      </c>
      <c r="B17" s="53" t="s">
        <v>11</v>
      </c>
      <c r="C17" s="7" t="s">
        <v>8</v>
      </c>
      <c r="D17" s="9">
        <f>SUM(D5:D14)/D19</f>
        <v>57.4</v>
      </c>
      <c r="E17" s="9"/>
      <c r="F17" s="37"/>
      <c r="G17" s="23"/>
      <c r="H17" s="9"/>
      <c r="I17" s="4"/>
      <c r="J17" s="16"/>
    </row>
    <row r="18" spans="1:10" ht="12.75">
      <c r="A18" s="54"/>
      <c r="B18" s="53"/>
      <c r="C18" s="8" t="s">
        <v>12</v>
      </c>
      <c r="D18" s="9">
        <f>MAX(D5:D14)</f>
        <v>61.5</v>
      </c>
      <c r="E18" s="9"/>
      <c r="F18" s="37"/>
      <c r="G18" s="23"/>
      <c r="H18" s="9"/>
      <c r="I18" s="14"/>
      <c r="J18" s="15"/>
    </row>
    <row r="19" spans="1:10" ht="12.75">
      <c r="A19" s="54"/>
      <c r="B19" s="53"/>
      <c r="C19" s="11" t="s">
        <v>13</v>
      </c>
      <c r="D19" s="12">
        <f>COUNTIF(D5:D14,"&lt;&gt;")</f>
        <v>5</v>
      </c>
      <c r="E19" s="12"/>
      <c r="F19" s="37"/>
      <c r="G19" s="31"/>
      <c r="H19" s="12"/>
      <c r="I19" s="16"/>
      <c r="J19" s="15"/>
    </row>
    <row r="20" spans="1:10" ht="12.75">
      <c r="A20" s="54"/>
      <c r="B20" s="52" t="s">
        <v>10</v>
      </c>
      <c r="C20" s="3" t="s">
        <v>3</v>
      </c>
      <c r="D20" s="6" t="s">
        <v>27</v>
      </c>
      <c r="E20" s="6"/>
      <c r="F20" s="37"/>
      <c r="G20" s="32"/>
      <c r="H20" s="6"/>
      <c r="I20" s="17"/>
      <c r="J20" s="15"/>
    </row>
    <row r="21" spans="1:10" ht="12.75">
      <c r="A21" s="54"/>
      <c r="B21" s="52"/>
      <c r="C21" s="3" t="s">
        <v>4</v>
      </c>
      <c r="D21" s="6" t="s">
        <v>29</v>
      </c>
      <c r="E21" s="6"/>
      <c r="F21" s="37"/>
      <c r="G21" s="32"/>
      <c r="H21" s="6"/>
      <c r="I21" s="18"/>
      <c r="J21" s="19"/>
    </row>
    <row r="22" spans="1:10" ht="12.75">
      <c r="A22" s="54"/>
      <c r="B22" s="52"/>
      <c r="C22" s="3" t="s">
        <v>5</v>
      </c>
      <c r="D22" s="41" t="s">
        <v>41</v>
      </c>
      <c r="E22" s="6"/>
      <c r="F22" s="37"/>
      <c r="G22" s="32"/>
      <c r="H22" s="6"/>
      <c r="I22" s="18"/>
      <c r="J22" s="19"/>
    </row>
    <row r="23" spans="1:10" ht="12.75" customHeight="1">
      <c r="A23" s="54"/>
      <c r="B23" s="52"/>
      <c r="C23" s="3" t="s">
        <v>6</v>
      </c>
      <c r="D23" s="6" t="s">
        <v>30</v>
      </c>
      <c r="E23" s="6"/>
      <c r="F23" s="37"/>
      <c r="G23" s="32"/>
      <c r="H23" s="6"/>
      <c r="I23" s="18"/>
      <c r="J23" s="19"/>
    </row>
    <row r="24" spans="1:10" s="5" customFormat="1" ht="12.75" customHeight="1">
      <c r="A24" s="54"/>
      <c r="B24" s="52"/>
      <c r="C24" s="3" t="s">
        <v>7</v>
      </c>
      <c r="D24" s="6" t="s">
        <v>28</v>
      </c>
      <c r="E24" s="6"/>
      <c r="F24" s="37"/>
      <c r="G24" s="32"/>
      <c r="H24" s="6"/>
      <c r="I24" s="18"/>
      <c r="J24" s="19"/>
    </row>
    <row r="25" spans="1:10" s="10" customFormat="1" ht="12.75">
      <c r="A25" s="20"/>
      <c r="B25" s="4"/>
      <c r="C25" s="1"/>
      <c r="D25" s="22"/>
      <c r="E25" s="22"/>
      <c r="F25" s="21"/>
      <c r="G25" s="33"/>
      <c r="H25" s="29"/>
      <c r="I25" s="18"/>
      <c r="J25" s="19"/>
    </row>
    <row r="26" spans="1:10" s="13" customFormat="1" ht="12.75">
      <c r="A26" s="4"/>
      <c r="B26" s="4"/>
      <c r="C26" s="1"/>
      <c r="D26" s="1"/>
      <c r="E26" s="1"/>
      <c r="F26" s="1"/>
      <c r="G26" s="1"/>
      <c r="H26" s="1"/>
      <c r="I26"/>
      <c r="J26" s="10"/>
    </row>
    <row r="27" ht="11.25" customHeight="1"/>
    <row r="29" ht="12.75">
      <c r="K29" s="10"/>
    </row>
  </sheetData>
  <sheetProtection/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20:B24"/>
    <mergeCell ref="B17:B19"/>
    <mergeCell ref="A17:A24"/>
    <mergeCell ref="A15:J1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1" t="s">
        <v>24</v>
      </c>
      <c r="B1" s="71"/>
      <c r="C1" s="71"/>
      <c r="D1" s="71"/>
      <c r="E1" s="71"/>
      <c r="F1" s="71"/>
    </row>
    <row r="2" spans="1:6" ht="12.75">
      <c r="A2" s="72">
        <v>44389</v>
      </c>
      <c r="B2" s="73"/>
      <c r="C2" s="73"/>
      <c r="D2" s="72">
        <v>44389</v>
      </c>
      <c r="E2" s="73"/>
      <c r="F2" s="73"/>
    </row>
    <row r="3" spans="1:6" ht="12.75">
      <c r="A3" s="73" t="s">
        <v>18</v>
      </c>
      <c r="B3" s="73"/>
      <c r="C3" s="73"/>
      <c r="D3" s="73" t="s">
        <v>19</v>
      </c>
      <c r="E3" s="73"/>
      <c r="F3" s="73"/>
    </row>
    <row r="4" spans="1:6" ht="12.75">
      <c r="A4" s="3" t="s">
        <v>32</v>
      </c>
      <c r="B4" s="3"/>
      <c r="C4" s="3" t="s">
        <v>22</v>
      </c>
      <c r="D4" s="38" t="s">
        <v>32</v>
      </c>
      <c r="E4" s="38" t="s">
        <v>21</v>
      </c>
      <c r="F4" s="38" t="s">
        <v>22</v>
      </c>
    </row>
    <row r="5" spans="1:6" ht="12.75">
      <c r="A5" s="45" t="s">
        <v>36</v>
      </c>
      <c r="B5" s="35">
        <v>1260</v>
      </c>
      <c r="C5" s="45">
        <f>ABS(1205-B5)</f>
        <v>55</v>
      </c>
      <c r="D5" s="38" t="s">
        <v>37</v>
      </c>
      <c r="E5" s="40">
        <v>95</v>
      </c>
      <c r="F5" s="27">
        <f>ABS(90-E5)</f>
        <v>5</v>
      </c>
    </row>
    <row r="6" spans="1:6" ht="12.75">
      <c r="A6" s="38" t="s">
        <v>37</v>
      </c>
      <c r="B6" s="35">
        <v>1069</v>
      </c>
      <c r="C6" s="45">
        <f>ABS(1205-B6)</f>
        <v>136</v>
      </c>
      <c r="D6" s="45" t="s">
        <v>31</v>
      </c>
      <c r="E6" s="27">
        <v>37</v>
      </c>
      <c r="F6" s="27">
        <f>ABS(90-E6)</f>
        <v>53</v>
      </c>
    </row>
    <row r="7" spans="1:6" ht="12.75">
      <c r="A7" s="38" t="s">
        <v>35</v>
      </c>
      <c r="B7" s="35">
        <v>852</v>
      </c>
      <c r="C7" s="45">
        <f>ABS(1205-B7)</f>
        <v>353</v>
      </c>
      <c r="D7" s="45" t="s">
        <v>36</v>
      </c>
      <c r="E7" s="27">
        <v>12</v>
      </c>
      <c r="F7" s="27">
        <f>ABS(90-E7)</f>
        <v>78</v>
      </c>
    </row>
    <row r="8" spans="1:11" ht="12.75">
      <c r="A8" s="38" t="s">
        <v>38</v>
      </c>
      <c r="B8" s="35">
        <v>402</v>
      </c>
      <c r="C8" s="45">
        <f>ABS(1205-B8)</f>
        <v>803</v>
      </c>
      <c r="D8" s="38" t="s">
        <v>38</v>
      </c>
      <c r="E8" s="26">
        <v>7.2</v>
      </c>
      <c r="F8" s="27">
        <f>ABS(90-E8)</f>
        <v>82.8</v>
      </c>
      <c r="K8" s="34"/>
    </row>
    <row r="9" spans="1:11" ht="12.75">
      <c r="A9" s="45" t="s">
        <v>31</v>
      </c>
      <c r="B9" s="35">
        <v>301</v>
      </c>
      <c r="C9" s="45">
        <f>ABS(1205-B9)</f>
        <v>904</v>
      </c>
      <c r="D9" s="38" t="s">
        <v>35</v>
      </c>
      <c r="E9" s="39">
        <v>378</v>
      </c>
      <c r="F9" s="27">
        <f>ABS(90-E9)</f>
        <v>288</v>
      </c>
      <c r="K9" s="34"/>
    </row>
    <row r="10" spans="1:11" ht="13.5" customHeight="1">
      <c r="A10" s="38"/>
      <c r="B10" s="35"/>
      <c r="C10" s="45"/>
      <c r="D10" s="38"/>
      <c r="E10" s="27"/>
      <c r="F10" s="27"/>
      <c r="K10" s="34"/>
    </row>
    <row r="11" spans="1:11" ht="12.75" customHeight="1">
      <c r="A11" s="38"/>
      <c r="B11" s="46"/>
      <c r="C11" s="45"/>
      <c r="D11" s="38"/>
      <c r="E11" s="27"/>
      <c r="F11" s="27"/>
      <c r="K11" s="34"/>
    </row>
    <row r="12" spans="1:11" ht="12.75" customHeight="1">
      <c r="A12" s="26"/>
      <c r="B12" s="35"/>
      <c r="C12" s="27"/>
      <c r="D12" s="27"/>
      <c r="E12" s="27"/>
      <c r="F12" s="27"/>
      <c r="K12" s="34"/>
    </row>
    <row r="13" spans="1:11" ht="12.75" customHeight="1">
      <c r="A13" s="30"/>
      <c r="B13" s="35"/>
      <c r="C13" s="27"/>
      <c r="D13" s="26"/>
      <c r="E13" s="27"/>
      <c r="F13" s="27"/>
      <c r="K13" s="34"/>
    </row>
    <row r="14" spans="1:6" ht="12.75" customHeight="1">
      <c r="A14" s="86" t="s">
        <v>23</v>
      </c>
      <c r="B14" s="87"/>
      <c r="C14" s="87"/>
      <c r="D14" s="87"/>
      <c r="E14" s="87"/>
      <c r="F14" s="88"/>
    </row>
    <row r="15" spans="1:6" ht="12.75">
      <c r="A15" s="89" t="s">
        <v>25</v>
      </c>
      <c r="B15" s="75"/>
      <c r="C15" s="76"/>
      <c r="D15" s="89" t="s">
        <v>26</v>
      </c>
      <c r="E15" s="75"/>
      <c r="F15" s="76"/>
    </row>
    <row r="16" spans="1:6" ht="12.75">
      <c r="A16" s="77"/>
      <c r="B16" s="78"/>
      <c r="C16" s="79"/>
      <c r="D16" s="77"/>
      <c r="E16" s="78"/>
      <c r="F16" s="79"/>
    </row>
    <row r="17" spans="1:6" ht="12.75">
      <c r="A17" s="74" t="s">
        <v>40</v>
      </c>
      <c r="B17" s="75"/>
      <c r="C17" s="76"/>
      <c r="D17" s="80" t="s">
        <v>39</v>
      </c>
      <c r="E17" s="81"/>
      <c r="F17" s="82"/>
    </row>
    <row r="18" spans="1:6" ht="39.75" customHeight="1">
      <c r="A18" s="77"/>
      <c r="B18" s="78"/>
      <c r="C18" s="79"/>
      <c r="D18" s="83"/>
      <c r="E18" s="84"/>
      <c r="F18" s="85"/>
    </row>
  </sheetData>
  <sheetProtection/>
  <mergeCells count="10"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2021-07-12T20:35:39Z</dcterms:modified>
  <cp:category/>
  <cp:version/>
  <cp:contentType/>
  <cp:contentStatus/>
</cp:coreProperties>
</file>