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<sst xmlns="http://schemas.openxmlformats.org/spreadsheetml/2006/main" count="66" uniqueCount="45">
  <si>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</si>
  <si>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</si>
  <si>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</si>
  <si>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</si>
  <si>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</si>
  <si>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</si>
  <si>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</si>
  <si>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</si>
  <si>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</si>
  <si>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</si>
  <si>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</si>
  <si>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</si>
  <si>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</si>
  <si>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</si>
  <si>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</si>
  <si>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</si>
  <si>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</si>
  <si>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</si>
  <si>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</si>
  <si>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</si>
  <si>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</si>
  <si>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</si>
  <si>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</si>
  <si>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</si>
  <si>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</si>
  <si>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</si>
  <si>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</si>
  <si>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</si>
  <si>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</si>
  <si>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</si>
  <si>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</si>
  <si>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</si>
  <si>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</si>
  <si>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TEAM SETH</t>
  </si>
  <si>
    <t>The Rutland &amp; Derby - Monday Night Quiz - Quiz League #81</t>
  </si>
  <si>
    <t>RONS REDS</t>
  </si>
  <si>
    <t>3 SECOND MEMEORY</t>
  </si>
  <si>
    <t>DINGBATS</t>
  </si>
  <si>
    <t>AVLC</t>
  </si>
  <si>
    <t>WHERES ASHEY</t>
  </si>
  <si>
    <t>PIPS PUSSYS</t>
  </si>
  <si>
    <t>NAIUGHTY NOO NOO</t>
  </si>
  <si>
    <t>WHERES GEORGE</t>
  </si>
  <si>
    <t>AVLC 2</t>
  </si>
  <si>
    <t>TEAM SETH 11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</si>
</sst>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3" xfId="0" applyNumberForma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172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0" bestFit="1" customWidth="1"/>
  </cols>
  <sheetData>
    <row r="1" spans="1:10" ht="12.75">
      <c r="A1" s="40" t="s">
        <v>34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12.75">
      <c r="A2" s="43" t="s">
        <v>15</v>
      </c>
      <c r="B2" s="44"/>
      <c r="C2" s="44"/>
      <c r="D2" s="44"/>
      <c r="E2" s="44"/>
      <c r="F2" s="44"/>
      <c r="G2" s="44"/>
      <c r="H2" s="27">
        <v>1</v>
      </c>
      <c r="I2" s="45"/>
      <c r="J2" s="46"/>
    </row>
    <row r="3" spans="1:10" ht="12.75" customHeight="1">
      <c r="A3" s="47" t="s">
        <v>0</v>
      </c>
      <c r="B3" s="49" t="s">
        <v>1</v>
      </c>
      <c r="C3" s="47" t="s">
        <v>16</v>
      </c>
      <c r="D3" s="51" t="s">
        <v>20</v>
      </c>
      <c r="E3" s="52"/>
      <c r="F3" s="52"/>
      <c r="G3" s="52"/>
      <c r="H3" s="53"/>
      <c r="I3" s="47" t="s">
        <v>2</v>
      </c>
      <c r="J3" s="9" t="s">
        <v>13</v>
      </c>
    </row>
    <row r="4" spans="1:10" ht="12.75">
      <c r="A4" s="48"/>
      <c r="B4" s="50"/>
      <c r="C4" s="48"/>
      <c r="D4" s="2">
        <v>44417</v>
      </c>
      <c r="E4" s="2">
        <f>D4+7</f>
        <v>44424</v>
      </c>
      <c r="F4" s="32">
        <f>E4+7</f>
        <v>44431</v>
      </c>
      <c r="G4" s="2">
        <f>F4+7</f>
        <v>44438</v>
      </c>
      <c r="H4" s="2">
        <f>G4+7</f>
        <v>44445</v>
      </c>
      <c r="I4" s="48"/>
      <c r="J4" s="9" t="s">
        <v>14</v>
      </c>
    </row>
    <row r="5" spans="1:10" s="24" customFormat="1" ht="12.75" customHeight="1">
      <c r="A5" s="25">
        <v>1</v>
      </c>
      <c r="B5" s="84" t="s">
        <v>39</v>
      </c>
      <c r="C5" s="31">
        <f>COUNTIF(D5:H5,"&lt;&gt;")</f>
        <v>1</v>
      </c>
      <c r="D5" s="31">
        <v>52.5</v>
      </c>
      <c r="E5" s="37"/>
      <c r="F5" s="38"/>
      <c r="G5" s="80"/>
      <c r="H5" s="31"/>
      <c r="I5" s="31">
        <f>SUM(D5:H5)</f>
        <v>52.5</v>
      </c>
      <c r="J5" s="23">
        <f>I5/C5</f>
        <v>52.5</v>
      </c>
    </row>
    <row r="6" spans="1:10" s="24" customFormat="1" ht="12.75">
      <c r="A6" s="25">
        <f aca="true" t="shared" si="0" ref="A6:A14">A5+1</f>
        <v>2</v>
      </c>
      <c r="B6" s="39" t="s">
        <v>36</v>
      </c>
      <c r="C6" s="31">
        <f>COUNTIF(D6:H6,"&lt;&gt;")</f>
        <v>1</v>
      </c>
      <c r="D6" s="31">
        <v>44.5</v>
      </c>
      <c r="E6" s="37"/>
      <c r="F6" s="38"/>
      <c r="G6" s="80"/>
      <c r="H6" s="31"/>
      <c r="I6" s="31">
        <f>SUM(D6:H6)</f>
        <v>44.5</v>
      </c>
      <c r="J6" s="23">
        <f>I6/C6</f>
        <v>44.5</v>
      </c>
    </row>
    <row r="7" spans="1:10" s="24" customFormat="1" ht="12.75">
      <c r="A7" s="25">
        <f t="shared" si="0"/>
        <v>3</v>
      </c>
      <c r="B7" s="39" t="s">
        <v>31</v>
      </c>
      <c r="C7" s="31">
        <f>COUNTIF(D7:H7,"&lt;&gt;")</f>
        <v>1</v>
      </c>
      <c r="D7" s="31">
        <v>52.5</v>
      </c>
      <c r="E7" s="37"/>
      <c r="F7" s="38"/>
      <c r="G7" s="80"/>
      <c r="H7" s="31"/>
      <c r="I7" s="31">
        <f>SUM(D7:H7)</f>
        <v>52.5</v>
      </c>
      <c r="J7" s="23">
        <f>I7/C7</f>
        <v>52.5</v>
      </c>
    </row>
    <row r="8" spans="1:10" s="24" customFormat="1" ht="12" customHeight="1">
      <c r="A8" s="25">
        <f t="shared" si="0"/>
        <v>4</v>
      </c>
      <c r="B8" s="77" t="s">
        <v>42</v>
      </c>
      <c r="C8" s="31">
        <f>COUNTIF(D8:H8,"&lt;&gt;")</f>
        <v>1</v>
      </c>
      <c r="D8" s="31">
        <v>27.5</v>
      </c>
      <c r="E8" s="37"/>
      <c r="F8" s="38"/>
      <c r="G8" s="80"/>
      <c r="H8" s="31"/>
      <c r="I8" s="31">
        <f>SUM(D8:H8)</f>
        <v>27.5</v>
      </c>
      <c r="J8" s="23">
        <f>I8/C8</f>
        <v>27.5</v>
      </c>
    </row>
    <row r="9" spans="1:10" s="24" customFormat="1" ht="12.75">
      <c r="A9" s="25">
        <f t="shared" si="0"/>
        <v>5</v>
      </c>
      <c r="B9" s="34" t="s">
        <v>41</v>
      </c>
      <c r="C9" s="31">
        <f>COUNTIF(D9:H9,"&lt;&gt;")</f>
        <v>1</v>
      </c>
      <c r="D9" s="31">
        <v>44</v>
      </c>
      <c r="E9" s="37"/>
      <c r="F9" s="38"/>
      <c r="G9" s="80"/>
      <c r="H9" s="31"/>
      <c r="I9" s="31">
        <f>SUM(D9:H9)</f>
        <v>44</v>
      </c>
      <c r="J9" s="23">
        <f>I9/C9</f>
        <v>44</v>
      </c>
    </row>
    <row r="10" spans="1:10" s="24" customFormat="1" ht="12.75">
      <c r="A10" s="25">
        <f t="shared" si="0"/>
        <v>6</v>
      </c>
      <c r="B10" s="34" t="s">
        <v>35</v>
      </c>
      <c r="C10" s="31">
        <f>COUNTIF(D10:H10,"&lt;&gt;")</f>
        <v>1</v>
      </c>
      <c r="D10" s="31">
        <v>48.5</v>
      </c>
      <c r="E10" s="37"/>
      <c r="F10" s="38"/>
      <c r="G10" s="80"/>
      <c r="H10" s="31"/>
      <c r="I10" s="31"/>
      <c r="J10" s="23"/>
    </row>
    <row r="11" spans="1:10" s="24" customFormat="1" ht="12.75">
      <c r="A11" s="25">
        <f t="shared" si="0"/>
        <v>7</v>
      </c>
      <c r="B11" s="34" t="s">
        <v>40</v>
      </c>
      <c r="C11" s="31">
        <f>COUNTIF(D11:H11,"&lt;&gt;")</f>
        <v>1</v>
      </c>
      <c r="D11" s="31">
        <v>50</v>
      </c>
      <c r="E11" s="37"/>
      <c r="F11" s="38"/>
      <c r="G11" s="80"/>
      <c r="H11" s="31"/>
      <c r="I11" s="31"/>
      <c r="J11" s="23"/>
    </row>
    <row r="12" spans="1:10" s="24" customFormat="1" ht="12.75">
      <c r="A12" s="25">
        <f t="shared" si="0"/>
        <v>8</v>
      </c>
      <c r="B12" s="34" t="s">
        <v>33</v>
      </c>
      <c r="C12" s="31">
        <f>COUNTIF(D12:H12,"&lt;&gt;")</f>
        <v>1</v>
      </c>
      <c r="D12" s="31">
        <v>53</v>
      </c>
      <c r="E12" s="37"/>
      <c r="F12" s="38"/>
      <c r="G12" s="80"/>
      <c r="H12" s="31"/>
      <c r="I12" s="31"/>
      <c r="J12" s="23"/>
    </row>
    <row r="13" spans="1:10" s="24" customFormat="1" ht="13.5" customHeight="1">
      <c r="A13" s="25">
        <f t="shared" si="0"/>
        <v>9</v>
      </c>
      <c r="B13" s="34" t="s">
        <v>38</v>
      </c>
      <c r="C13" s="31">
        <f>COUNTIF(D13:H13,"&lt;&gt;")</f>
        <v>1</v>
      </c>
      <c r="D13" s="31">
        <v>27.5</v>
      </c>
      <c r="E13" s="37"/>
      <c r="F13" s="38"/>
      <c r="G13" s="80"/>
      <c r="H13" s="31"/>
      <c r="I13" s="31"/>
      <c r="J13" s="23"/>
    </row>
    <row r="14" spans="1:10" s="24" customFormat="1" ht="13.5" customHeight="1">
      <c r="A14" s="25">
        <f t="shared" si="0"/>
        <v>10</v>
      </c>
      <c r="B14" s="26"/>
      <c r="C14" s="31"/>
      <c r="D14" s="31"/>
      <c r="E14" s="37"/>
      <c r="F14" s="38"/>
      <c r="G14" s="80"/>
      <c r="H14" s="31"/>
      <c r="I14" s="31"/>
      <c r="J14" s="23"/>
    </row>
    <row r="15" spans="1:10" ht="12.75">
      <c r="A15" s="57" t="s">
        <v>17</v>
      </c>
      <c r="B15" s="58"/>
      <c r="C15" s="58"/>
      <c r="D15" s="58"/>
      <c r="E15" s="58"/>
      <c r="F15" s="59"/>
      <c r="G15" s="58"/>
      <c r="H15" s="58"/>
      <c r="I15" s="58"/>
      <c r="J15" s="60"/>
    </row>
    <row r="16" spans="1:10" ht="12.75">
      <c r="A16" s="61"/>
      <c r="B16" s="62"/>
      <c r="C16" s="62"/>
      <c r="D16" s="62"/>
      <c r="E16" s="62"/>
      <c r="F16" s="62"/>
      <c r="G16" s="62"/>
      <c r="H16" s="62"/>
      <c r="I16" s="62"/>
      <c r="J16" s="63"/>
    </row>
    <row r="17" spans="1:10" ht="12.75">
      <c r="A17" s="56" t="s">
        <v>9</v>
      </c>
      <c r="B17" s="55" t="s">
        <v>11</v>
      </c>
      <c r="C17" s="7" t="s">
        <v>8</v>
      </c>
      <c r="D17" s="9">
        <f>SUM(D5:D14)/D19</f>
        <v>44.44444444444444</v>
      </c>
      <c r="E17" s="9"/>
      <c r="F17" s="33"/>
      <c r="G17" s="81"/>
      <c r="H17" s="9"/>
      <c r="I17" s="4"/>
      <c r="J17" s="16"/>
    </row>
    <row r="18" spans="1:10" ht="12.75">
      <c r="A18" s="56"/>
      <c r="B18" s="55"/>
      <c r="C18" s="8" t="s">
        <v>12</v>
      </c>
      <c r="D18" s="9">
        <f>MAX(D5:D14)</f>
        <v>53</v>
      </c>
      <c r="E18" s="9"/>
      <c r="F18" s="33"/>
      <c r="G18" s="81"/>
      <c r="H18" s="9"/>
      <c r="I18" s="14"/>
      <c r="J18" s="15"/>
    </row>
    <row r="19" spans="1:10" ht="12.75">
      <c r="A19" s="56"/>
      <c r="B19" s="55"/>
      <c r="C19" s="11" t="s">
        <v>13</v>
      </c>
      <c r="D19" s="12">
        <f>COUNTIF(D5:D14,"&lt;&gt;")</f>
        <v>9</v>
      </c>
      <c r="E19" s="12"/>
      <c r="F19" s="33"/>
      <c r="G19" s="82"/>
      <c r="H19" s="12"/>
      <c r="I19" s="16"/>
      <c r="J19" s="15"/>
    </row>
    <row r="20" spans="1:10" ht="12.75">
      <c r="A20" s="56"/>
      <c r="B20" s="54" t="s">
        <v>10</v>
      </c>
      <c r="C20" s="3" t="s">
        <v>3</v>
      </c>
      <c r="D20" s="6" t="s">
        <v>27</v>
      </c>
      <c r="E20" s="6"/>
      <c r="F20" s="33"/>
      <c r="G20" s="83"/>
      <c r="H20" s="6"/>
      <c r="I20" s="17"/>
      <c r="J20" s="15"/>
    </row>
    <row r="21" spans="1:10" ht="12.75">
      <c r="A21" s="56"/>
      <c r="B21" s="54"/>
      <c r="C21" s="3" t="s">
        <v>4</v>
      </c>
      <c r="D21" s="6" t="s">
        <v>29</v>
      </c>
      <c r="E21" s="6"/>
      <c r="F21" s="33"/>
      <c r="G21" s="83"/>
      <c r="H21" s="6"/>
      <c r="I21" s="18"/>
      <c r="J21" s="19"/>
    </row>
    <row r="22" spans="1:10" ht="12.75">
      <c r="A22" s="56"/>
      <c r="B22" s="54"/>
      <c r="C22" s="3" t="s">
        <v>5</v>
      </c>
      <c r="D22" s="36" t="s">
        <v>37</v>
      </c>
      <c r="E22" s="6"/>
      <c r="F22" s="33"/>
      <c r="G22" s="83"/>
      <c r="H22" s="6"/>
      <c r="I22" s="18"/>
      <c r="J22" s="19"/>
    </row>
    <row r="23" spans="1:10" ht="12.75" customHeight="1">
      <c r="A23" s="56"/>
      <c r="B23" s="54"/>
      <c r="C23" s="3" t="s">
        <v>6</v>
      </c>
      <c r="D23" s="6" t="s">
        <v>30</v>
      </c>
      <c r="E23" s="6"/>
      <c r="F23" s="33"/>
      <c r="G23" s="83"/>
      <c r="H23" s="6"/>
      <c r="I23" s="18"/>
      <c r="J23" s="19"/>
    </row>
    <row r="24" spans="1:10" s="5" customFormat="1" ht="12.75" customHeight="1">
      <c r="A24" s="56"/>
      <c r="B24" s="54"/>
      <c r="C24" s="3" t="s">
        <v>7</v>
      </c>
      <c r="D24" s="6" t="s">
        <v>28</v>
      </c>
      <c r="E24" s="6"/>
      <c r="F24" s="33"/>
      <c r="G24" s="83"/>
      <c r="H24" s="6"/>
      <c r="I24" s="18"/>
      <c r="J24" s="19"/>
    </row>
    <row r="25" spans="1:10" s="10" customFormat="1" ht="12.75">
      <c r="A25" s="20"/>
      <c r="B25" s="4"/>
      <c r="C25" s="1"/>
      <c r="D25" s="21">
        <v>30</v>
      </c>
      <c r="E25" s="22"/>
      <c r="F25" s="21"/>
      <c r="G25" s="29"/>
      <c r="H25" s="28"/>
      <c r="I25" s="18"/>
      <c r="J25" s="19"/>
    </row>
    <row r="26" spans="1:10" s="13" customFormat="1" ht="12.75">
      <c r="A26" s="4"/>
      <c r="B26" s="4"/>
      <c r="C26" s="1"/>
      <c r="D26" s="1"/>
      <c r="E26" s="1"/>
      <c r="F26" s="1"/>
      <c r="G26" s="1"/>
      <c r="H26" s="1"/>
      <c r="I26"/>
      <c r="J26" s="10"/>
    </row>
    <row r="27" ht="11.25" customHeight="1"/>
    <row r="29" ht="12.75">
      <c r="K29" s="10"/>
    </row>
  </sheetData>
  <sheetProtection/>
  <mergeCells count="12">
    <mergeCell ref="B20:B24"/>
    <mergeCell ref="B17:B19"/>
    <mergeCell ref="A17:A24"/>
    <mergeCell ref="A15:J16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6" sqref="H6:H7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64" t="s">
        <v>24</v>
      </c>
      <c r="B1" s="64"/>
      <c r="C1" s="64"/>
      <c r="D1" s="64"/>
      <c r="E1" s="64"/>
      <c r="F1" s="64"/>
    </row>
    <row r="2" spans="1:6" ht="12.75">
      <c r="A2" s="65">
        <v>44389</v>
      </c>
      <c r="B2" s="66"/>
      <c r="C2" s="66"/>
      <c r="D2" s="65">
        <v>44389</v>
      </c>
      <c r="E2" s="66"/>
      <c r="F2" s="66"/>
    </row>
    <row r="3" spans="1:6" ht="12.75">
      <c r="A3" s="66" t="s">
        <v>18</v>
      </c>
      <c r="B3" s="66"/>
      <c r="C3" s="66"/>
      <c r="D3" s="66" t="s">
        <v>19</v>
      </c>
      <c r="E3" s="66"/>
      <c r="F3" s="66"/>
    </row>
    <row r="4" spans="1:6" ht="12.75">
      <c r="A4" s="3" t="s">
        <v>32</v>
      </c>
      <c r="B4" s="3"/>
      <c r="C4" s="3" t="s">
        <v>22</v>
      </c>
      <c r="D4" s="34" t="s">
        <v>32</v>
      </c>
      <c r="E4" s="34" t="s">
        <v>21</v>
      </c>
      <c r="F4" s="34" t="s">
        <v>22</v>
      </c>
    </row>
    <row r="5" spans="1:6" ht="12.75">
      <c r="A5" s="78" t="s">
        <v>39</v>
      </c>
      <c r="B5" s="79">
        <v>146</v>
      </c>
      <c r="C5" s="35">
        <f>ABS(150-B5)</f>
        <v>4</v>
      </c>
      <c r="D5" s="78" t="s">
        <v>40</v>
      </c>
      <c r="E5" s="35">
        <v>1.2</v>
      </c>
      <c r="F5" s="35">
        <f>ABS(1.1-E5)</f>
        <v>0.09999999999999987</v>
      </c>
    </row>
    <row r="6" spans="1:6" ht="12.75">
      <c r="A6" s="39" t="s">
        <v>36</v>
      </c>
      <c r="B6" s="31">
        <v>168</v>
      </c>
      <c r="C6" s="39">
        <f>ABS(150-B6)</f>
        <v>18</v>
      </c>
      <c r="D6" s="39" t="s">
        <v>36</v>
      </c>
      <c r="E6" s="39">
        <v>1.3</v>
      </c>
      <c r="F6" s="39">
        <f>ABS(1.1-E6)</f>
        <v>0.19999999999999996</v>
      </c>
    </row>
    <row r="7" spans="1:6" ht="12.75">
      <c r="A7" s="39" t="s">
        <v>31</v>
      </c>
      <c r="B7" s="31">
        <v>114</v>
      </c>
      <c r="C7" s="39">
        <f>ABS(150-B7)</f>
        <v>36</v>
      </c>
      <c r="D7" s="34" t="s">
        <v>38</v>
      </c>
      <c r="E7" s="39">
        <v>1.5</v>
      </c>
      <c r="F7" s="39">
        <f>ABS(1.1-E7)</f>
        <v>0.3999999999999999</v>
      </c>
    </row>
    <row r="8" spans="1:11" ht="12.75">
      <c r="A8" s="77" t="s">
        <v>42</v>
      </c>
      <c r="B8" s="31">
        <v>188</v>
      </c>
      <c r="C8" s="39">
        <f>ABS(150-B8)</f>
        <v>38</v>
      </c>
      <c r="D8" s="34" t="s">
        <v>35</v>
      </c>
      <c r="E8" s="39">
        <v>0.5</v>
      </c>
      <c r="F8" s="39">
        <f>ABS(1.1-E8)</f>
        <v>0.6000000000000001</v>
      </c>
      <c r="K8" s="30"/>
    </row>
    <row r="9" spans="1:11" ht="12.75">
      <c r="A9" s="34" t="s">
        <v>41</v>
      </c>
      <c r="B9" s="31">
        <v>200</v>
      </c>
      <c r="C9" s="39">
        <f>ABS(150-B9)</f>
        <v>50</v>
      </c>
      <c r="D9" s="34" t="s">
        <v>33</v>
      </c>
      <c r="E9" s="39">
        <v>1.8</v>
      </c>
      <c r="F9" s="39">
        <f>ABS(1.1-E9)</f>
        <v>0.7</v>
      </c>
      <c r="K9" s="30"/>
    </row>
    <row r="10" spans="1:11" ht="13.5" customHeight="1">
      <c r="A10" s="34" t="s">
        <v>35</v>
      </c>
      <c r="B10" s="31">
        <v>97</v>
      </c>
      <c r="C10" s="39">
        <f>ABS(150-B10)</f>
        <v>53</v>
      </c>
      <c r="D10" s="34" t="s">
        <v>41</v>
      </c>
      <c r="E10" s="39">
        <v>2.4</v>
      </c>
      <c r="F10" s="39">
        <f>ABS(1.1-E10)</f>
        <v>1.2999999999999998</v>
      </c>
      <c r="K10" s="30"/>
    </row>
    <row r="11" spans="1:11" ht="12.75" customHeight="1">
      <c r="A11" s="34" t="s">
        <v>40</v>
      </c>
      <c r="B11" s="31">
        <v>210</v>
      </c>
      <c r="C11" s="39">
        <f>ABS(150-B11)</f>
        <v>60</v>
      </c>
      <c r="D11" s="34" t="s">
        <v>39</v>
      </c>
      <c r="E11" s="39">
        <v>2.6</v>
      </c>
      <c r="F11" s="39">
        <f>ABS(1.1-E11)</f>
        <v>1.5</v>
      </c>
      <c r="K11" s="30"/>
    </row>
    <row r="12" spans="1:11" ht="12.75" customHeight="1">
      <c r="A12" s="34" t="s">
        <v>33</v>
      </c>
      <c r="B12" s="31">
        <v>236</v>
      </c>
      <c r="C12" s="39">
        <f>ABS(150-B12)</f>
        <v>86</v>
      </c>
      <c r="D12" s="39" t="s">
        <v>31</v>
      </c>
      <c r="E12" s="39">
        <v>3.4</v>
      </c>
      <c r="F12" s="39">
        <f>ABS(1.1-E12)</f>
        <v>2.3</v>
      </c>
      <c r="K12" s="30"/>
    </row>
    <row r="13" spans="1:11" ht="12.75" customHeight="1">
      <c r="A13" s="34" t="s">
        <v>38</v>
      </c>
      <c r="B13" s="31">
        <v>240</v>
      </c>
      <c r="C13" s="39">
        <f>ABS(150-B13)</f>
        <v>90</v>
      </c>
      <c r="D13" s="77" t="s">
        <v>42</v>
      </c>
      <c r="E13" s="34">
        <v>12.6</v>
      </c>
      <c r="F13" s="39">
        <f>ABS(1.1-E13)</f>
        <v>11.5</v>
      </c>
      <c r="K13" s="30"/>
    </row>
    <row r="14" spans="1:6" ht="12.75" customHeight="1">
      <c r="A14" s="73" t="s">
        <v>23</v>
      </c>
      <c r="B14" s="74"/>
      <c r="C14" s="74"/>
      <c r="D14" s="74"/>
      <c r="E14" s="74"/>
      <c r="F14" s="75"/>
    </row>
    <row r="15" spans="1:6" ht="12.75">
      <c r="A15" s="76" t="s">
        <v>25</v>
      </c>
      <c r="B15" s="67"/>
      <c r="C15" s="68"/>
      <c r="D15" s="76" t="s">
        <v>26</v>
      </c>
      <c r="E15" s="67"/>
      <c r="F15" s="68"/>
    </row>
    <row r="16" spans="1:6" ht="12.75">
      <c r="A16" s="69"/>
      <c r="B16" s="70"/>
      <c r="C16" s="71"/>
      <c r="D16" s="69"/>
      <c r="E16" s="70"/>
      <c r="F16" s="71"/>
    </row>
    <row r="17" spans="1:6" ht="12.75">
      <c r="A17" s="72" t="s">
        <v>44</v>
      </c>
      <c r="B17" s="85"/>
      <c r="C17" s="86"/>
      <c r="D17" s="72" t="s">
        <v>43</v>
      </c>
      <c r="E17" s="85"/>
      <c r="F17" s="86"/>
    </row>
    <row r="18" spans="1:6" ht="39.75" customHeight="1">
      <c r="A18" s="87"/>
      <c r="B18" s="88"/>
      <c r="C18" s="89"/>
      <c r="D18" s="87"/>
      <c r="E18" s="88"/>
      <c r="F18" s="89"/>
    </row>
  </sheetData>
  <sheetProtection/>
  <mergeCells count="10">
    <mergeCell ref="A1:F1"/>
    <mergeCell ref="A2:C2"/>
    <mergeCell ref="A3:C3"/>
    <mergeCell ref="D2:F2"/>
    <mergeCell ref="A17:C18"/>
    <mergeCell ref="D17:F18"/>
    <mergeCell ref="D3:F3"/>
    <mergeCell ref="A14:F14"/>
    <mergeCell ref="A15:C16"/>
    <mergeCell ref="D15:F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2021-08-09T20:33:13Z</dcterms:modified>
  <cp:category/>
  <cp:version/>
  <cp:contentType/>
  <cp:contentStatus/>
</cp:coreProperties>
</file>