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<sst xmlns="http://schemas.openxmlformats.org/spreadsheetml/2006/main" count="73" uniqueCount="48">
  <si>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</si>
  <si>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</si>
  <si>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</si>
  <si>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</si>
  <si>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</si>
  <si>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</si>
  <si>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</si>
  <si>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</si>
  <si>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</si>
  <si>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</si>
  <si>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</si>
  <si>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</si>
  <si>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</si>
  <si>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</si>
  <si>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</si>
  <si>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</si>
  <si>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</si>
  <si>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</si>
  <si>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</si>
  <si>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</si>
  <si>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</si>
  <si>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</si>
  <si>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</si>
  <si>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</si>
  <si>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</si>
  <si>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</si>
  <si>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</si>
  <si>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</si>
  <si>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</si>
  <si>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</si>
  <si>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</si>
  <si>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</si>
  <si>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</si>
  <si>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</si>
  <si>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</si>
  <si>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The Rutland &amp; Derby - Monday Night Quiz - Quiz League #92</t>
  </si>
  <si>
    <t>FAMOUS FACES</t>
  </si>
  <si>
    <t>RONS RED</t>
  </si>
  <si>
    <t>SHE WEARS THE TROUSERS</t>
  </si>
  <si>
    <t>RATE OUR QUAILS</t>
  </si>
  <si>
    <t>FRAN IS A SUPER SPREADER</t>
  </si>
  <si>
    <t>WHERES ASHLEY</t>
  </si>
  <si>
    <t xml:space="preserve">SETH </t>
  </si>
  <si>
    <t>THE WINOS</t>
  </si>
  <si>
    <t>KITCHEN (k&amp;j)</t>
  </si>
  <si>
    <t>KITCHEN K&amp;J</t>
  </si>
  <si>
    <t>RONS RED = 15</t>
  </si>
  <si>
    <t>KITCHEN = 5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</si>
</sst>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6" fillId="33" borderId="15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0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2.75">
      <c r="A2" s="63" t="s">
        <v>15</v>
      </c>
      <c r="B2" s="64"/>
      <c r="C2" s="64"/>
      <c r="D2" s="64"/>
      <c r="E2" s="64"/>
      <c r="F2" s="64"/>
      <c r="G2" s="64"/>
      <c r="H2" s="26">
        <v>1</v>
      </c>
      <c r="I2" s="26"/>
      <c r="J2" s="65"/>
      <c r="K2" s="66"/>
    </row>
    <row r="3" spans="1:11" ht="12.75" customHeight="1">
      <c r="A3" s="48" t="s">
        <v>0</v>
      </c>
      <c r="B3" s="67" t="s">
        <v>1</v>
      </c>
      <c r="C3" s="48" t="s">
        <v>16</v>
      </c>
      <c r="D3" s="36" t="s">
        <v>20</v>
      </c>
      <c r="E3" s="37"/>
      <c r="F3" s="37"/>
      <c r="G3" s="37"/>
      <c r="H3" s="37"/>
      <c r="I3" s="38"/>
      <c r="J3" s="48" t="s">
        <v>2</v>
      </c>
      <c r="K3" s="9" t="s">
        <v>13</v>
      </c>
    </row>
    <row r="4" spans="1:11" ht="12.75">
      <c r="A4" s="49"/>
      <c r="B4" s="68"/>
      <c r="C4" s="49"/>
      <c r="D4" s="2">
        <v>44690</v>
      </c>
      <c r="E4" s="2">
        <f>D4+7</f>
        <v>44697</v>
      </c>
      <c r="F4" s="39">
        <f>E4+7</f>
        <v>44704</v>
      </c>
      <c r="G4" s="2">
        <f>F4+7</f>
        <v>44711</v>
      </c>
      <c r="H4" s="2">
        <f>G4+7</f>
        <v>44718</v>
      </c>
      <c r="I4" s="2"/>
      <c r="J4" s="49"/>
      <c r="K4" s="9" t="s">
        <v>14</v>
      </c>
    </row>
    <row r="5" spans="1:11" s="24" customFormat="1" ht="12.75" customHeight="1">
      <c r="A5" s="25">
        <v>1</v>
      </c>
      <c r="B5" s="3" t="s">
        <v>38</v>
      </c>
      <c r="C5" s="30">
        <f aca="true" t="shared" si="0" ref="C5:C14">COUNTIF(D5:H5,"&lt;&gt;")</f>
        <v>0</v>
      </c>
      <c r="D5" s="30"/>
      <c r="E5" s="33"/>
      <c r="F5" s="40"/>
      <c r="G5" s="87"/>
      <c r="H5" s="42"/>
      <c r="I5" s="42"/>
      <c r="J5" s="30">
        <f aca="true" t="shared" si="1" ref="J5:J13">SUM(D5:H5)</f>
        <v>0</v>
      </c>
      <c r="K5" s="23" t="e">
        <f>J5/C5</f>
        <v>#DIV/0!</v>
      </c>
    </row>
    <row r="6" spans="1:11" s="24" customFormat="1" ht="12.75">
      <c r="A6" s="25">
        <f aca="true" t="shared" si="2" ref="A6:A18">A5+1</f>
        <v>2</v>
      </c>
      <c r="B6" s="46" t="s">
        <v>34</v>
      </c>
      <c r="C6" s="30">
        <f t="shared" si="0"/>
        <v>0</v>
      </c>
      <c r="D6" s="30"/>
      <c r="E6" s="33"/>
      <c r="F6" s="40"/>
      <c r="G6" s="87"/>
      <c r="H6" s="42"/>
      <c r="I6" s="42"/>
      <c r="J6" s="30">
        <f t="shared" si="1"/>
        <v>0</v>
      </c>
      <c r="K6" s="23" t="e">
        <f aca="true" t="shared" si="3" ref="K6:K13">J6/C6</f>
        <v>#DIV/0!</v>
      </c>
    </row>
    <row r="7" spans="1:11" s="24" customFormat="1" ht="12.75">
      <c r="A7" s="25">
        <f t="shared" si="2"/>
        <v>3</v>
      </c>
      <c r="B7" s="31" t="s">
        <v>39</v>
      </c>
      <c r="C7" s="30">
        <f t="shared" si="0"/>
        <v>0</v>
      </c>
      <c r="D7" s="30"/>
      <c r="E7" s="33"/>
      <c r="F7" s="40"/>
      <c r="G7" s="87"/>
      <c r="H7" s="42"/>
      <c r="I7" s="42"/>
      <c r="J7" s="30">
        <f t="shared" si="1"/>
        <v>0</v>
      </c>
      <c r="K7" s="23" t="e">
        <f t="shared" si="3"/>
        <v>#DIV/0!</v>
      </c>
    </row>
    <row r="8" spans="1:11" s="24" customFormat="1" ht="12" customHeight="1">
      <c r="A8" s="25">
        <f t="shared" si="2"/>
        <v>4</v>
      </c>
      <c r="B8" s="31" t="s">
        <v>41</v>
      </c>
      <c r="C8" s="30">
        <f t="shared" si="0"/>
        <v>0</v>
      </c>
      <c r="D8" s="30"/>
      <c r="E8" s="33"/>
      <c r="F8" s="40"/>
      <c r="G8" s="87"/>
      <c r="H8" s="42"/>
      <c r="I8" s="42"/>
      <c r="J8" s="30">
        <f t="shared" si="1"/>
        <v>0</v>
      </c>
      <c r="K8" s="23" t="e">
        <f t="shared" si="3"/>
        <v>#DIV/0!</v>
      </c>
    </row>
    <row r="9" spans="1:11" s="24" customFormat="1" ht="12.75">
      <c r="A9" s="25">
        <f t="shared" si="2"/>
        <v>5</v>
      </c>
      <c r="B9" s="31" t="s">
        <v>42</v>
      </c>
      <c r="C9" s="30">
        <f t="shared" si="0"/>
        <v>0</v>
      </c>
      <c r="D9" s="30"/>
      <c r="E9" s="33"/>
      <c r="F9" s="40"/>
      <c r="G9" s="87"/>
      <c r="H9" s="42"/>
      <c r="I9" s="42"/>
      <c r="J9" s="30">
        <f t="shared" si="1"/>
        <v>0</v>
      </c>
      <c r="K9" s="23" t="e">
        <f t="shared" si="3"/>
        <v>#DIV/0!</v>
      </c>
    </row>
    <row r="10" spans="1:11" s="24" customFormat="1" ht="12.75">
      <c r="A10" s="25">
        <f t="shared" si="2"/>
        <v>6</v>
      </c>
      <c r="B10" s="46" t="s">
        <v>33</v>
      </c>
      <c r="C10" s="30">
        <f t="shared" si="0"/>
        <v>0</v>
      </c>
      <c r="D10" s="30"/>
      <c r="E10" s="33"/>
      <c r="F10" s="40"/>
      <c r="G10" s="87"/>
      <c r="H10" s="42"/>
      <c r="I10" s="42"/>
      <c r="J10" s="30">
        <f t="shared" si="1"/>
        <v>0</v>
      </c>
      <c r="K10" s="23" t="e">
        <f t="shared" si="3"/>
        <v>#DIV/0!</v>
      </c>
    </row>
    <row r="11" spans="1:11" s="24" customFormat="1" ht="12.75">
      <c r="A11" s="25">
        <f t="shared" si="2"/>
        <v>7</v>
      </c>
      <c r="B11" s="46" t="s">
        <v>37</v>
      </c>
      <c r="C11" s="30">
        <f t="shared" si="0"/>
        <v>0</v>
      </c>
      <c r="D11" s="30"/>
      <c r="E11" s="33"/>
      <c r="F11" s="40"/>
      <c r="G11" s="87"/>
      <c r="H11" s="42"/>
      <c r="I11" s="42"/>
      <c r="J11" s="30">
        <f t="shared" si="1"/>
        <v>0</v>
      </c>
      <c r="K11" s="23" t="e">
        <f t="shared" si="3"/>
        <v>#DIV/0!</v>
      </c>
    </row>
    <row r="12" spans="1:11" s="24" customFormat="1" ht="12.75">
      <c r="A12" s="25">
        <f t="shared" si="2"/>
        <v>8</v>
      </c>
      <c r="B12" s="46" t="s">
        <v>40</v>
      </c>
      <c r="C12" s="30">
        <f t="shared" si="0"/>
        <v>0</v>
      </c>
      <c r="D12" s="30"/>
      <c r="E12" s="33"/>
      <c r="F12" s="40"/>
      <c r="G12" s="87"/>
      <c r="H12" s="42"/>
      <c r="I12" s="42"/>
      <c r="J12" s="30">
        <f t="shared" si="1"/>
        <v>0</v>
      </c>
      <c r="K12" s="23" t="e">
        <f t="shared" si="3"/>
        <v>#DIV/0!</v>
      </c>
    </row>
    <row r="13" spans="1:11" s="24" customFormat="1" ht="12.75">
      <c r="A13" s="25">
        <f t="shared" si="2"/>
        <v>9</v>
      </c>
      <c r="B13" s="31" t="s">
        <v>31</v>
      </c>
      <c r="C13" s="30">
        <f t="shared" si="0"/>
        <v>0</v>
      </c>
      <c r="D13" s="30"/>
      <c r="E13" s="33"/>
      <c r="F13" s="40"/>
      <c r="G13" s="87"/>
      <c r="H13" s="42"/>
      <c r="I13" s="42"/>
      <c r="J13" s="30">
        <f t="shared" si="1"/>
        <v>0</v>
      </c>
      <c r="K13" s="23" t="e">
        <f t="shared" si="3"/>
        <v>#DIV/0!</v>
      </c>
    </row>
    <row r="14" spans="1:11" s="24" customFormat="1" ht="12.75">
      <c r="A14" s="25">
        <f t="shared" si="2"/>
        <v>10</v>
      </c>
      <c r="B14" s="31" t="s">
        <v>43</v>
      </c>
      <c r="C14" s="30">
        <f t="shared" si="0"/>
        <v>0</v>
      </c>
      <c r="D14" s="30"/>
      <c r="E14" s="33"/>
      <c r="F14" s="40"/>
      <c r="G14" s="87"/>
      <c r="H14" s="42"/>
      <c r="I14" s="42"/>
      <c r="J14" s="30"/>
      <c r="K14" s="23"/>
    </row>
    <row r="15" spans="1:11" s="24" customFormat="1" ht="12.75">
      <c r="A15" s="25">
        <f t="shared" si="2"/>
        <v>11</v>
      </c>
      <c r="B15" s="47" t="s">
        <v>44</v>
      </c>
      <c r="C15" s="30"/>
      <c r="D15" s="30"/>
      <c r="E15" s="33"/>
      <c r="F15" s="40"/>
      <c r="G15" s="87"/>
      <c r="H15" s="42"/>
      <c r="I15" s="42"/>
      <c r="J15" s="30"/>
      <c r="K15" s="23"/>
    </row>
    <row r="16" spans="1:11" s="24" customFormat="1" ht="12.75">
      <c r="A16" s="25">
        <f t="shared" si="2"/>
        <v>12</v>
      </c>
      <c r="B16" s="47"/>
      <c r="C16" s="30"/>
      <c r="D16" s="30"/>
      <c r="E16" s="33"/>
      <c r="F16" s="40"/>
      <c r="G16" s="87"/>
      <c r="H16" s="42"/>
      <c r="I16" s="42"/>
      <c r="J16" s="30"/>
      <c r="K16" s="23"/>
    </row>
    <row r="17" spans="1:11" s="24" customFormat="1" ht="13.5" customHeight="1">
      <c r="A17" s="25">
        <f t="shared" si="2"/>
        <v>13</v>
      </c>
      <c r="B17" s="34"/>
      <c r="C17" s="30"/>
      <c r="D17" s="30"/>
      <c r="E17" s="33"/>
      <c r="F17" s="40"/>
      <c r="G17" s="87"/>
      <c r="H17" s="42"/>
      <c r="I17" s="42"/>
      <c r="J17" s="30"/>
      <c r="K17" s="23"/>
    </row>
    <row r="18" spans="1:11" s="24" customFormat="1" ht="13.5" customHeight="1">
      <c r="A18" s="25">
        <f t="shared" si="2"/>
        <v>14</v>
      </c>
      <c r="B18" s="34"/>
      <c r="C18" s="30"/>
      <c r="D18" s="30"/>
      <c r="E18" s="33"/>
      <c r="F18" s="40"/>
      <c r="G18" s="87"/>
      <c r="H18" s="42"/>
      <c r="I18" s="42"/>
      <c r="J18" s="30"/>
      <c r="K18" s="23"/>
    </row>
    <row r="19" spans="1:11" ht="12.75">
      <c r="A19" s="53" t="s">
        <v>17</v>
      </c>
      <c r="B19" s="54"/>
      <c r="C19" s="54"/>
      <c r="D19" s="54"/>
      <c r="E19" s="54"/>
      <c r="F19" s="55"/>
      <c r="G19" s="54"/>
      <c r="H19" s="54"/>
      <c r="I19" s="54"/>
      <c r="J19" s="54"/>
      <c r="K19" s="56"/>
    </row>
    <row r="20" spans="1:11" ht="12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12.75">
      <c r="A21" s="52" t="s">
        <v>9</v>
      </c>
      <c r="B21" s="51" t="s">
        <v>11</v>
      </c>
      <c r="C21" s="7" t="s">
        <v>8</v>
      </c>
      <c r="D21" s="9" t="e">
        <f>SUM(D5:D18)/D23</f>
        <v>#DIV/0!</v>
      </c>
      <c r="E21" s="9"/>
      <c r="F21" s="41"/>
      <c r="G21" s="43"/>
      <c r="H21" s="43"/>
      <c r="I21" s="9"/>
      <c r="J21" s="4"/>
      <c r="K21" s="16"/>
    </row>
    <row r="22" spans="1:11" ht="12.75">
      <c r="A22" s="52"/>
      <c r="B22" s="51"/>
      <c r="C22" s="8" t="s">
        <v>12</v>
      </c>
      <c r="D22" s="9">
        <f>MAX(D5:D18)</f>
        <v>0</v>
      </c>
      <c r="E22" s="9"/>
      <c r="F22" s="41"/>
      <c r="G22" s="43"/>
      <c r="H22" s="43"/>
      <c r="I22" s="9"/>
      <c r="J22" s="14"/>
      <c r="K22" s="15"/>
    </row>
    <row r="23" spans="1:11" ht="12.75">
      <c r="A23" s="52"/>
      <c r="B23" s="51"/>
      <c r="C23" s="11" t="s">
        <v>13</v>
      </c>
      <c r="D23" s="12">
        <f>COUNTIF(D5:D18,"&lt;&gt;")</f>
        <v>0</v>
      </c>
      <c r="E23" s="12"/>
      <c r="F23" s="41"/>
      <c r="G23" s="44"/>
      <c r="H23" s="44"/>
      <c r="I23" s="12"/>
      <c r="J23" s="16"/>
      <c r="K23" s="15"/>
    </row>
    <row r="24" spans="1:11" ht="12.75">
      <c r="A24" s="52"/>
      <c r="B24" s="50" t="s">
        <v>10</v>
      </c>
      <c r="C24" s="3" t="s">
        <v>3</v>
      </c>
      <c r="D24" s="6" t="s">
        <v>27</v>
      </c>
      <c r="E24" s="6"/>
      <c r="F24" s="41"/>
      <c r="G24" s="45"/>
      <c r="H24" s="45"/>
      <c r="I24" s="6"/>
      <c r="J24" s="17"/>
      <c r="K24" s="15"/>
    </row>
    <row r="25" spans="1:11" ht="12.75">
      <c r="A25" s="52"/>
      <c r="B25" s="50"/>
      <c r="C25" s="3" t="s">
        <v>4</v>
      </c>
      <c r="D25" s="6" t="s">
        <v>29</v>
      </c>
      <c r="E25" s="6"/>
      <c r="F25" s="41"/>
      <c r="G25" s="45"/>
      <c r="H25" s="45"/>
      <c r="I25" s="6"/>
      <c r="J25" s="18"/>
      <c r="K25" s="19"/>
    </row>
    <row r="26" spans="1:11" ht="12.75">
      <c r="A26" s="52"/>
      <c r="B26" s="50"/>
      <c r="C26" s="3" t="s">
        <v>5</v>
      </c>
      <c r="D26" s="32" t="s">
        <v>36</v>
      </c>
      <c r="E26" s="32"/>
      <c r="F26" s="41"/>
      <c r="G26" s="45"/>
      <c r="H26" s="45"/>
      <c r="I26" s="6"/>
      <c r="J26" s="18"/>
      <c r="K26" s="19"/>
    </row>
    <row r="27" spans="1:11" ht="12.75" customHeight="1">
      <c r="A27" s="52"/>
      <c r="B27" s="50"/>
      <c r="C27" s="3" t="s">
        <v>6</v>
      </c>
      <c r="D27" s="6" t="s">
        <v>30</v>
      </c>
      <c r="E27" s="6"/>
      <c r="F27" s="41"/>
      <c r="G27" s="45"/>
      <c r="H27" s="45"/>
      <c r="I27" s="6"/>
      <c r="J27" s="18"/>
      <c r="K27" s="19"/>
    </row>
    <row r="28" spans="1:11" s="5" customFormat="1" ht="12.75" customHeight="1">
      <c r="A28" s="52"/>
      <c r="B28" s="50"/>
      <c r="C28" s="3" t="s">
        <v>7</v>
      </c>
      <c r="D28" s="6" t="s">
        <v>28</v>
      </c>
      <c r="E28" s="6"/>
      <c r="F28" s="41"/>
      <c r="G28" s="45"/>
      <c r="H28" s="45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3:A4"/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F5" sqref="D4:F5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69" t="s">
        <v>24</v>
      </c>
      <c r="B1" s="69"/>
      <c r="C1" s="69"/>
      <c r="D1" s="69"/>
      <c r="E1" s="69"/>
      <c r="F1" s="69"/>
    </row>
    <row r="2" spans="1:6" ht="12.75">
      <c r="A2" s="70">
        <v>44627</v>
      </c>
      <c r="B2" s="71"/>
      <c r="C2" s="71"/>
      <c r="D2" s="70">
        <v>44627</v>
      </c>
      <c r="E2" s="71"/>
      <c r="F2" s="71"/>
    </row>
    <row r="3" spans="1:6" ht="12.75">
      <c r="A3" s="71" t="s">
        <v>18</v>
      </c>
      <c r="B3" s="71"/>
      <c r="C3" s="71"/>
      <c r="D3" s="71" t="s">
        <v>19</v>
      </c>
      <c r="E3" s="71"/>
      <c r="F3" s="71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88" t="s">
        <v>38</v>
      </c>
      <c r="B5" s="89">
        <v>250</v>
      </c>
      <c r="C5" s="88">
        <f>ABS(201-B5)</f>
        <v>49</v>
      </c>
      <c r="D5" s="88" t="s">
        <v>42</v>
      </c>
      <c r="E5" s="88">
        <v>24</v>
      </c>
      <c r="F5" s="88">
        <f>ABS(25-E5)</f>
        <v>1</v>
      </c>
    </row>
    <row r="6" spans="1:6" ht="12.75">
      <c r="A6" s="46" t="s">
        <v>45</v>
      </c>
      <c r="B6" s="90">
        <v>150</v>
      </c>
      <c r="C6" s="46">
        <f>ABS(201-B6)</f>
        <v>51</v>
      </c>
      <c r="D6" s="31" t="s">
        <v>31</v>
      </c>
      <c r="E6" s="46">
        <v>28</v>
      </c>
      <c r="F6" s="31">
        <f>ABS(25-E6)</f>
        <v>3</v>
      </c>
    </row>
    <row r="7" spans="1:11" ht="12.75">
      <c r="A7" s="46" t="s">
        <v>34</v>
      </c>
      <c r="B7" s="90">
        <v>140</v>
      </c>
      <c r="C7" s="3">
        <f>ABS(201-B7)</f>
        <v>61</v>
      </c>
      <c r="D7" s="31" t="s">
        <v>43</v>
      </c>
      <c r="E7" s="46">
        <v>22</v>
      </c>
      <c r="F7" s="31">
        <f>ABS(25-E7)</f>
        <v>3</v>
      </c>
      <c r="K7" s="29"/>
    </row>
    <row r="8" spans="1:11" ht="12.75">
      <c r="A8" s="31" t="s">
        <v>39</v>
      </c>
      <c r="B8" s="90">
        <v>138</v>
      </c>
      <c r="C8" s="3">
        <f>ABS(201-B8)</f>
        <v>63</v>
      </c>
      <c r="D8" s="31" t="s">
        <v>39</v>
      </c>
      <c r="E8" s="46">
        <v>21</v>
      </c>
      <c r="F8" s="31">
        <f>ABS(25-E8)</f>
        <v>4</v>
      </c>
      <c r="K8" s="29"/>
    </row>
    <row r="9" spans="1:11" ht="12.75">
      <c r="A9" s="31" t="s">
        <v>41</v>
      </c>
      <c r="B9" s="90">
        <v>314</v>
      </c>
      <c r="C9" s="3">
        <f>ABS(201-B9)</f>
        <v>113</v>
      </c>
      <c r="D9" s="46" t="s">
        <v>34</v>
      </c>
      <c r="E9" s="46">
        <v>38</v>
      </c>
      <c r="F9" s="31">
        <f>ABS(25-E9)</f>
        <v>13</v>
      </c>
      <c r="K9" s="29"/>
    </row>
    <row r="10" spans="1:11" ht="12.75">
      <c r="A10" s="31" t="s">
        <v>42</v>
      </c>
      <c r="B10" s="91">
        <v>657</v>
      </c>
      <c r="C10" s="3">
        <f>ABS(201-B10)</f>
        <v>456</v>
      </c>
      <c r="D10" s="31" t="s">
        <v>41</v>
      </c>
      <c r="E10" s="46">
        <v>40</v>
      </c>
      <c r="F10" s="31">
        <f>ABS(25-E10)</f>
        <v>15</v>
      </c>
      <c r="K10" s="29"/>
    </row>
    <row r="11" spans="1:11" ht="12.75">
      <c r="A11" s="46" t="s">
        <v>33</v>
      </c>
      <c r="B11" s="90">
        <v>700</v>
      </c>
      <c r="C11" s="3">
        <f>ABS(201-B11)</f>
        <v>499</v>
      </c>
      <c r="D11" s="46" t="s">
        <v>45</v>
      </c>
      <c r="E11" s="46">
        <v>50</v>
      </c>
      <c r="F11" s="31">
        <f>ABS(25-E11)</f>
        <v>25</v>
      </c>
      <c r="K11" s="29"/>
    </row>
    <row r="12" spans="1:11" ht="12.75">
      <c r="A12" s="46" t="s">
        <v>37</v>
      </c>
      <c r="B12" s="90">
        <v>867</v>
      </c>
      <c r="C12" s="3">
        <f>ABS(201-B12)</f>
        <v>666</v>
      </c>
      <c r="D12" s="46" t="s">
        <v>37</v>
      </c>
      <c r="E12" s="46">
        <v>67</v>
      </c>
      <c r="F12" s="31">
        <f>ABS(25-E12)</f>
        <v>42</v>
      </c>
      <c r="K12" s="29"/>
    </row>
    <row r="13" spans="1:11" ht="12.75">
      <c r="A13" s="46" t="s">
        <v>40</v>
      </c>
      <c r="B13" s="90">
        <v>6200</v>
      </c>
      <c r="C13" s="3">
        <f>ABS(201-B13)</f>
        <v>5999</v>
      </c>
      <c r="D13" s="46" t="s">
        <v>40</v>
      </c>
      <c r="E13" s="46">
        <v>73</v>
      </c>
      <c r="F13" s="31">
        <f>ABS(25-E13)</f>
        <v>48</v>
      </c>
      <c r="K13" s="29"/>
    </row>
    <row r="14" spans="1:11" ht="12.75">
      <c r="A14" s="31" t="s">
        <v>31</v>
      </c>
      <c r="B14" s="90">
        <v>12750</v>
      </c>
      <c r="C14" s="3">
        <f>ABS(201-B14)</f>
        <v>12549</v>
      </c>
      <c r="D14" s="46" t="s">
        <v>33</v>
      </c>
      <c r="E14" s="46">
        <v>88</v>
      </c>
      <c r="F14" s="31">
        <f>ABS(25-E14)</f>
        <v>63</v>
      </c>
      <c r="K14" s="29"/>
    </row>
    <row r="15" spans="1:11" ht="12.75">
      <c r="A15" s="31" t="s">
        <v>43</v>
      </c>
      <c r="B15" s="90">
        <v>250000</v>
      </c>
      <c r="C15" s="3">
        <f>ABS(201-B15)</f>
        <v>249799</v>
      </c>
      <c r="D15" s="31" t="s">
        <v>38</v>
      </c>
      <c r="E15" s="46">
        <v>92</v>
      </c>
      <c r="F15" s="31">
        <f>ABS(25-E15)</f>
        <v>67</v>
      </c>
      <c r="K15" s="29"/>
    </row>
    <row r="16" spans="1:11" ht="12.75">
      <c r="A16" s="46"/>
      <c r="B16" s="30"/>
      <c r="C16" s="46"/>
      <c r="D16" s="46"/>
      <c r="E16" s="35"/>
      <c r="F16" s="35"/>
      <c r="K16" s="29"/>
    </row>
    <row r="17" spans="1:11" ht="12.75">
      <c r="A17" s="31"/>
      <c r="B17" s="30"/>
      <c r="C17" s="46"/>
      <c r="D17" s="34"/>
      <c r="E17" s="35"/>
      <c r="F17" s="35"/>
      <c r="K17" s="29"/>
    </row>
    <row r="18" spans="1:6" ht="12.75" customHeight="1">
      <c r="A18" s="78" t="s">
        <v>23</v>
      </c>
      <c r="B18" s="79"/>
      <c r="C18" s="79"/>
      <c r="D18" s="79"/>
      <c r="E18" s="79"/>
      <c r="F18" s="80"/>
    </row>
    <row r="19" spans="1:6" ht="12.75">
      <c r="A19" s="81" t="s">
        <v>25</v>
      </c>
      <c r="B19" s="82"/>
      <c r="C19" s="83"/>
      <c r="D19" s="81" t="s">
        <v>26</v>
      </c>
      <c r="E19" s="82"/>
      <c r="F19" s="83"/>
    </row>
    <row r="20" spans="1:6" ht="12.75">
      <c r="A20" s="84"/>
      <c r="B20" s="85"/>
      <c r="C20" s="86"/>
      <c r="D20" s="84"/>
      <c r="E20" s="85"/>
      <c r="F20" s="86"/>
    </row>
    <row r="21" spans="1:6" ht="12.75">
      <c r="A21" s="72" t="s">
        <v>46</v>
      </c>
      <c r="B21" s="73"/>
      <c r="C21" s="74"/>
      <c r="D21" s="72" t="s">
        <v>47</v>
      </c>
      <c r="E21" s="73"/>
      <c r="F21" s="74"/>
    </row>
    <row r="22" spans="1:6" ht="39.75" customHeight="1">
      <c r="A22" s="75"/>
      <c r="B22" s="76"/>
      <c r="C22" s="77"/>
      <c r="D22" s="75"/>
      <c r="E22" s="76"/>
      <c r="F22" s="77"/>
    </row>
  </sheetData>
  <sheetProtection/>
  <mergeCells count="10"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2022-05-10T22:06:29Z</dcterms:modified>
  <cp:category/>
  <cp:version/>
  <cp:contentType/>
  <cp:contentStatus/>
</cp:coreProperties>
</file>